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ishiue_tetsuya\Desktop\"/>
    </mc:Choice>
  </mc:AlternateContent>
  <xr:revisionPtr revIDLastSave="0" documentId="13_ncr:1_{63E40941-B638-41B7-83B1-F222200B1156}" xr6:coauthVersionLast="47" xr6:coauthVersionMax="47" xr10:uidLastSave="{00000000-0000-0000-0000-000000000000}"/>
  <bookViews>
    <workbookView xWindow="-120" yWindow="-120" windowWidth="29040" windowHeight="15990" xr2:uid="{ACBDBB0A-109F-4F9A-B87A-DD57340DB3CA}"/>
  </bookViews>
  <sheets>
    <sheet name="請求出来高確認書" sheetId="1" r:id="rId1"/>
    <sheet name="記載例（契約）" sheetId="4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8" i="1" l="1"/>
  <c r="L48" i="1" s="1"/>
  <c r="J51" i="4"/>
  <c r="J50" i="4"/>
  <c r="L50" i="4" s="1"/>
  <c r="J49" i="4"/>
  <c r="L49" i="4" s="1"/>
  <c r="J48" i="4"/>
  <c r="L48" i="4" s="1"/>
  <c r="J51" i="1"/>
  <c r="J50" i="1"/>
  <c r="L50" i="1" s="1"/>
  <c r="J49" i="1"/>
  <c r="L49" i="1" s="1"/>
  <c r="J52" i="1" l="1"/>
  <c r="L52" i="1"/>
  <c r="L52" i="4"/>
  <c r="J52" i="4"/>
  <c r="C36" i="4" l="1"/>
  <c r="L36" i="4" s="1"/>
  <c r="C36" i="1"/>
  <c r="L36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kishiue_tetsuya</author>
  </authors>
  <commentList>
    <comment ref="E52" authorId="0" shapeId="0" xr:uid="{6134F75E-56B8-4ED9-8622-F405A7E85176}">
      <text>
        <r>
          <rPr>
            <b/>
            <sz val="11"/>
            <color indexed="81"/>
            <rFont val="MS P ゴシック"/>
            <family val="3"/>
            <charset val="128"/>
          </rPr>
          <t xml:space="preserve">消費税端数処理を選択してください。
</t>
        </r>
      </text>
    </comment>
  </commentList>
</comments>
</file>

<file path=xl/sharedStrings.xml><?xml version="1.0" encoding="utf-8"?>
<sst xmlns="http://schemas.openxmlformats.org/spreadsheetml/2006/main" count="138" uniqueCount="70">
  <si>
    <t>郵便番号</t>
    <rPh sb="0" eb="4">
      <t>ユウビンバンゴウ</t>
    </rPh>
    <phoneticPr fontId="1"/>
  </si>
  <si>
    <t>住所</t>
    <rPh sb="0" eb="2">
      <t>ジュウショ</t>
    </rPh>
    <phoneticPr fontId="1"/>
  </si>
  <si>
    <t>社名</t>
    <rPh sb="0" eb="2">
      <t>シャメイ</t>
    </rPh>
    <phoneticPr fontId="1"/>
  </si>
  <si>
    <t>電話番号</t>
    <rPh sb="0" eb="4">
      <t>デンワバンゴウ</t>
    </rPh>
    <phoneticPr fontId="1"/>
  </si>
  <si>
    <t>請求出来高金額</t>
    <rPh sb="0" eb="5">
      <t>セイキュウデキダカ</t>
    </rPh>
    <rPh sb="5" eb="7">
      <t>キンガク</t>
    </rPh>
    <phoneticPr fontId="1"/>
  </si>
  <si>
    <t>（内消費税額：</t>
    <rPh sb="1" eb="2">
      <t>ウチ</t>
    </rPh>
    <rPh sb="2" eb="6">
      <t>ショウヒゼイガク</t>
    </rPh>
    <phoneticPr fontId="1"/>
  </si>
  <si>
    <t>【請求出来高金額内訳】</t>
    <rPh sb="1" eb="3">
      <t>セイキュウ</t>
    </rPh>
    <rPh sb="3" eb="6">
      <t>デキダカ</t>
    </rPh>
    <rPh sb="6" eb="8">
      <t>キンガク</t>
    </rPh>
    <rPh sb="8" eb="10">
      <t>ウチワケ</t>
    </rPh>
    <phoneticPr fontId="1"/>
  </si>
  <si>
    <t>Ｎｏ.</t>
    <phoneticPr fontId="1"/>
  </si>
  <si>
    <t>税率</t>
    <rPh sb="0" eb="2">
      <t>ゼイリツ</t>
    </rPh>
    <phoneticPr fontId="1"/>
  </si>
  <si>
    <t>内容</t>
    <rPh sb="0" eb="2">
      <t>ナイヨウ</t>
    </rPh>
    <phoneticPr fontId="1"/>
  </si>
  <si>
    <t>金額</t>
    <rPh sb="0" eb="2">
      <t>キンガク</t>
    </rPh>
    <phoneticPr fontId="1"/>
  </si>
  <si>
    <t>備考</t>
    <rPh sb="0" eb="2">
      <t>ビコウ</t>
    </rPh>
    <phoneticPr fontId="1"/>
  </si>
  <si>
    <t>消費税</t>
    <rPh sb="0" eb="3">
      <t>ショウヒゼイ</t>
    </rPh>
    <phoneticPr fontId="1"/>
  </si>
  <si>
    <t>・税率について</t>
    <rPh sb="1" eb="3">
      <t>ゼイリツ</t>
    </rPh>
    <phoneticPr fontId="1"/>
  </si>
  <si>
    <t>空白</t>
    <rPh sb="0" eb="2">
      <t>クウハク</t>
    </rPh>
    <phoneticPr fontId="1"/>
  </si>
  <si>
    <t>※</t>
  </si>
  <si>
    <t>◇</t>
  </si>
  <si>
    <t>…</t>
    <phoneticPr fontId="1"/>
  </si>
  <si>
    <t>軽減税率</t>
    <rPh sb="0" eb="4">
      <t>ケイゲンゼイリツ</t>
    </rPh>
    <phoneticPr fontId="1"/>
  </si>
  <si>
    <t>その他（非課税、不課税等）</t>
    <rPh sb="2" eb="3">
      <t>タ</t>
    </rPh>
    <rPh sb="4" eb="7">
      <t>ヒカゼイ</t>
    </rPh>
    <rPh sb="8" eb="12">
      <t>フカゼイトウ</t>
    </rPh>
    <phoneticPr fontId="1"/>
  </si>
  <si>
    <t>◎</t>
    <phoneticPr fontId="1"/>
  </si>
  <si>
    <t>税率10％対象</t>
    <rPh sb="0" eb="2">
      <t>ゼイリツ</t>
    </rPh>
    <rPh sb="5" eb="7">
      <t>タイショウ</t>
    </rPh>
    <phoneticPr fontId="1"/>
  </si>
  <si>
    <t>・消費税の端数処理</t>
    <rPh sb="1" eb="4">
      <t>ショウヒゼイ</t>
    </rPh>
    <rPh sb="5" eb="9">
      <t>ハスウショリ</t>
    </rPh>
    <phoneticPr fontId="1"/>
  </si>
  <si>
    <t>経過措置の適用</t>
    <rPh sb="0" eb="4">
      <t>ケイカソチ</t>
    </rPh>
    <rPh sb="5" eb="7">
      <t>テキヨウ</t>
    </rPh>
    <phoneticPr fontId="1"/>
  </si>
  <si>
    <t>10%対象</t>
    <rPh sb="3" eb="5">
      <t>タイショウ</t>
    </rPh>
    <phoneticPr fontId="1"/>
  </si>
  <si>
    <t>8%対象</t>
    <rPh sb="2" eb="4">
      <t>タイショウ</t>
    </rPh>
    <phoneticPr fontId="1"/>
  </si>
  <si>
    <t>※</t>
    <phoneticPr fontId="1"/>
  </si>
  <si>
    <t>◎</t>
    <phoneticPr fontId="1"/>
  </si>
  <si>
    <t>◇</t>
    <phoneticPr fontId="1"/>
  </si>
  <si>
    <t>その他</t>
    <rPh sb="2" eb="3">
      <t>タ</t>
    </rPh>
    <phoneticPr fontId="1"/>
  </si>
  <si>
    <t>経過措置</t>
    <rPh sb="0" eb="4">
      <t>ケイカソチ</t>
    </rPh>
    <phoneticPr fontId="1"/>
  </si>
  <si>
    <t>合計</t>
    <rPh sb="0" eb="2">
      <t>ゴウケイ</t>
    </rPh>
    <phoneticPr fontId="1"/>
  </si>
  <si>
    <t>円</t>
    <rPh sb="0" eb="1">
      <t>エン</t>
    </rPh>
    <phoneticPr fontId="1"/>
  </si>
  <si>
    <t>円）</t>
    <rPh sb="0" eb="1">
      <t>エン</t>
    </rPh>
    <phoneticPr fontId="1"/>
  </si>
  <si>
    <t>印</t>
    <rPh sb="0" eb="1">
      <t>イン</t>
    </rPh>
    <phoneticPr fontId="1"/>
  </si>
  <si>
    <t>土工事</t>
    <rPh sb="0" eb="3">
      <t>ドコウジ</t>
    </rPh>
    <phoneticPr fontId="1"/>
  </si>
  <si>
    <t>機械レンタル</t>
    <rPh sb="0" eb="2">
      <t>キカイ</t>
    </rPh>
    <phoneticPr fontId="1"/>
  </si>
  <si>
    <t>西宮市○○町1</t>
    <rPh sb="0" eb="3">
      <t>ニシノミヤシ</t>
    </rPh>
    <rPh sb="5" eb="6">
      <t>チョウ</t>
    </rPh>
    <phoneticPr fontId="1"/>
  </si>
  <si>
    <t>0798-○○-○○○○</t>
    <phoneticPr fontId="1"/>
  </si>
  <si>
    <t>株式会社○○○○土建</t>
    <rPh sb="0" eb="4">
      <t>カブシキガイシャ</t>
    </rPh>
    <rPh sb="8" eb="10">
      <t>ドケン</t>
    </rPh>
    <phoneticPr fontId="1"/>
  </si>
  <si>
    <t>新井</t>
    <rPh sb="0" eb="2">
      <t>アライ</t>
    </rPh>
    <phoneticPr fontId="1"/>
  </si>
  <si>
    <t>所長</t>
    <rPh sb="0" eb="2">
      <t>ショチョウ</t>
    </rPh>
    <phoneticPr fontId="1"/>
  </si>
  <si>
    <t>株式会社　新井組　</t>
    <rPh sb="0" eb="2">
      <t>カブシキ</t>
    </rPh>
    <rPh sb="2" eb="4">
      <t>ガイシャ</t>
    </rPh>
    <rPh sb="5" eb="8">
      <t>アライグミ</t>
    </rPh>
    <phoneticPr fontId="1"/>
  </si>
  <si>
    <t>宛</t>
    <rPh sb="0" eb="1">
      <t>アテ</t>
    </rPh>
    <phoneticPr fontId="1"/>
  </si>
  <si>
    <t>拝啓　時下ますますご清祥のこととお慶び申し上げます。</t>
    <rPh sb="0" eb="2">
      <t>ハイケイ</t>
    </rPh>
    <rPh sb="3" eb="5">
      <t>ジカ</t>
    </rPh>
    <rPh sb="10" eb="12">
      <t>セイショウ</t>
    </rPh>
    <rPh sb="17" eb="18">
      <t>ヨロコ</t>
    </rPh>
    <rPh sb="19" eb="20">
      <t>モウ</t>
    </rPh>
    <rPh sb="21" eb="22">
      <t>ア</t>
    </rPh>
    <phoneticPr fontId="1"/>
  </si>
  <si>
    <t>平素は格別のご高配を賜り、誠にありがとうございます。</t>
    <rPh sb="0" eb="2">
      <t>ヘイソ</t>
    </rPh>
    <rPh sb="3" eb="5">
      <t>カクベツ</t>
    </rPh>
    <rPh sb="7" eb="9">
      <t>コウハイ</t>
    </rPh>
    <rPh sb="10" eb="11">
      <t>タマワ</t>
    </rPh>
    <rPh sb="13" eb="14">
      <t>マコト</t>
    </rPh>
    <phoneticPr fontId="1"/>
  </si>
  <si>
    <t>お手数をお掛けいたしますが、何卒よろしくお願いいたします。</t>
    <rPh sb="1" eb="3">
      <t>テスウ</t>
    </rPh>
    <rPh sb="5" eb="6">
      <t>カ</t>
    </rPh>
    <rPh sb="14" eb="16">
      <t>ナニトゾ</t>
    </rPh>
    <rPh sb="21" eb="22">
      <t>ネガ</t>
    </rPh>
    <phoneticPr fontId="1"/>
  </si>
  <si>
    <t>662-8502</t>
    <phoneticPr fontId="1"/>
  </si>
  <si>
    <t>西宮市池田町12番20号</t>
    <rPh sb="0" eb="3">
      <t>ニシノミヤシ</t>
    </rPh>
    <rPh sb="3" eb="6">
      <t>イケダチョウ</t>
    </rPh>
    <rPh sb="8" eb="9">
      <t>バン</t>
    </rPh>
    <rPh sb="11" eb="12">
      <t>ゴウ</t>
    </rPh>
    <phoneticPr fontId="1"/>
  </si>
  <si>
    <t>株式会社　新井組</t>
    <rPh sb="0" eb="4">
      <t>カブシキガイシャ</t>
    </rPh>
    <rPh sb="5" eb="8">
      <t>アライグミ</t>
    </rPh>
    <phoneticPr fontId="1"/>
  </si>
  <si>
    <t>○○○○○○○</t>
    <phoneticPr fontId="1"/>
  </si>
  <si>
    <t>○○○○○○○○</t>
    <phoneticPr fontId="1"/>
  </si>
  <si>
    <t>○○○○○○○○工事</t>
    <rPh sb="8" eb="10">
      <t>コウジ</t>
    </rPh>
    <phoneticPr fontId="1"/>
  </si>
  <si>
    <r>
      <t>202</t>
    </r>
    <r>
      <rPr>
        <sz val="16"/>
        <color theme="1"/>
        <rFont val="Segoe UI Symbol"/>
        <family val="2"/>
      </rPr>
      <t>☓</t>
    </r>
    <r>
      <rPr>
        <sz val="16"/>
        <color theme="1"/>
        <rFont val="游ゴシック"/>
        <family val="2"/>
        <charset val="128"/>
        <scheme val="minor"/>
      </rPr>
      <t>1</t>
    </r>
    <r>
      <rPr>
        <sz val="16"/>
        <color theme="1"/>
        <rFont val="Segoe UI Symbol"/>
        <family val="2"/>
      </rPr>
      <t>☓☓</t>
    </r>
    <r>
      <rPr>
        <sz val="16"/>
        <color theme="1"/>
        <rFont val="游ゴシック"/>
        <family val="2"/>
        <charset val="128"/>
        <scheme val="minor"/>
      </rPr>
      <t>00100</t>
    </r>
    <phoneticPr fontId="1"/>
  </si>
  <si>
    <t>切り捨て</t>
  </si>
  <si>
    <t>協力会社様　各位</t>
    <rPh sb="0" eb="2">
      <t>キョウリョク</t>
    </rPh>
    <rPh sb="2" eb="4">
      <t>ガイシャ</t>
    </rPh>
    <rPh sb="4" eb="5">
      <t>サマ</t>
    </rPh>
    <rPh sb="6" eb="8">
      <t>カクイ</t>
    </rPh>
    <phoneticPr fontId="1"/>
  </si>
  <si>
    <t>取引先コード：</t>
    <rPh sb="0" eb="3">
      <t>トリヒキサキ</t>
    </rPh>
    <phoneticPr fontId="1"/>
  </si>
  <si>
    <t>注文書番号：</t>
    <rPh sb="0" eb="3">
      <t>チュウモンショ</t>
    </rPh>
    <rPh sb="3" eb="5">
      <t>バンゴウ</t>
    </rPh>
    <phoneticPr fontId="1"/>
  </si>
  <si>
    <t>工事番号：</t>
    <rPh sb="0" eb="4">
      <t>コウジバンゴウ</t>
    </rPh>
    <phoneticPr fontId="1"/>
  </si>
  <si>
    <t>工事名称：</t>
    <rPh sb="0" eb="4">
      <t>コウジメイショウ</t>
    </rPh>
    <phoneticPr fontId="1"/>
  </si>
  <si>
    <t>（新井組）作業所長：</t>
    <rPh sb="1" eb="4">
      <t>アライグミ</t>
    </rPh>
    <rPh sb="5" eb="9">
      <t>サギョウショチョウ</t>
    </rPh>
    <phoneticPr fontId="1"/>
  </si>
  <si>
    <t>なお、この書面は弊社の決算に伴う確認書になります。</t>
    <rPh sb="5" eb="7">
      <t>ショメン</t>
    </rPh>
    <rPh sb="8" eb="10">
      <t>ヘイシャ</t>
    </rPh>
    <rPh sb="11" eb="13">
      <t>ケッサン</t>
    </rPh>
    <rPh sb="14" eb="15">
      <t>トモナ</t>
    </rPh>
    <rPh sb="16" eb="19">
      <t>カクニンショ</t>
    </rPh>
    <phoneticPr fontId="1"/>
  </si>
  <si>
    <t>お支払には別途弊社指定請求書のご提出が必要になります。</t>
    <rPh sb="1" eb="3">
      <t>シハライ</t>
    </rPh>
    <rPh sb="5" eb="7">
      <t>ベット</t>
    </rPh>
    <rPh sb="7" eb="9">
      <t>ヘイシャ</t>
    </rPh>
    <rPh sb="9" eb="14">
      <t>シテイセイキュウショ</t>
    </rPh>
    <rPh sb="16" eb="18">
      <t>テイシュツ</t>
    </rPh>
    <rPh sb="19" eb="21">
      <t>ヒツヨウ</t>
    </rPh>
    <phoneticPr fontId="1"/>
  </si>
  <si>
    <t>請求出来高確認書提出のご依頼（契約工事）</t>
    <rPh sb="0" eb="5">
      <t>セイキュウデキダカ</t>
    </rPh>
    <rPh sb="5" eb="8">
      <t>カクニンショ</t>
    </rPh>
    <rPh sb="8" eb="10">
      <t>テイシュツ</t>
    </rPh>
    <rPh sb="12" eb="14">
      <t>イライ</t>
    </rPh>
    <rPh sb="15" eb="19">
      <t>ケイヤクコウジ</t>
    </rPh>
    <phoneticPr fontId="1"/>
  </si>
  <si>
    <r>
      <rPr>
        <u/>
        <sz val="16"/>
        <color theme="1"/>
        <rFont val="游ゴシック"/>
        <family val="3"/>
        <charset val="128"/>
        <scheme val="minor"/>
      </rPr>
      <t>月累計出来高に含まれる金額を記載・押印</t>
    </r>
    <r>
      <rPr>
        <sz val="16"/>
        <color theme="1"/>
        <rFont val="游ゴシック"/>
        <family val="3"/>
        <charset val="128"/>
        <scheme val="minor"/>
      </rPr>
      <t>のうえ、ご提出いただきたくお願いいたします。</t>
    </r>
    <rPh sb="1" eb="3">
      <t>ルイケイ</t>
    </rPh>
    <rPh sb="3" eb="6">
      <t>デキダカ</t>
    </rPh>
    <rPh sb="7" eb="8">
      <t>フク</t>
    </rPh>
    <rPh sb="11" eb="13">
      <t>キンガク</t>
    </rPh>
    <rPh sb="14" eb="16">
      <t>キサイ</t>
    </rPh>
    <rPh sb="17" eb="19">
      <t>オウイン</t>
    </rPh>
    <rPh sb="24" eb="26">
      <t>テイシュツ</t>
    </rPh>
    <rPh sb="33" eb="34">
      <t>ネガ</t>
    </rPh>
    <phoneticPr fontId="1"/>
  </si>
  <si>
    <t>月次の御請求につきましては、例月通りご提出ください。</t>
    <rPh sb="0" eb="2">
      <t>ゲツジ</t>
    </rPh>
    <rPh sb="3" eb="6">
      <t>ゴセイキュウ</t>
    </rPh>
    <rPh sb="14" eb="17">
      <t>レイゲツドオ</t>
    </rPh>
    <rPh sb="19" eb="21">
      <t>テイシュツ</t>
    </rPh>
    <phoneticPr fontId="1"/>
  </si>
  <si>
    <t>請求出来高確認書のご提出対象・ご提出方法については、弊社作業所よりご連絡いたします。</t>
    <rPh sb="0" eb="5">
      <t>セイキュウデキダカ</t>
    </rPh>
    <rPh sb="5" eb="8">
      <t>カクニンショ</t>
    </rPh>
    <rPh sb="10" eb="12">
      <t>テイシュツ</t>
    </rPh>
    <rPh sb="12" eb="14">
      <t>タイショウ</t>
    </rPh>
    <rPh sb="16" eb="18">
      <t>テイシュツ</t>
    </rPh>
    <rPh sb="18" eb="20">
      <t>ホウホウ</t>
    </rPh>
    <rPh sb="26" eb="28">
      <t>ヘイシャ</t>
    </rPh>
    <rPh sb="28" eb="31">
      <t>サギョウショ</t>
    </rPh>
    <rPh sb="34" eb="36">
      <t>レンラク</t>
    </rPh>
    <phoneticPr fontId="1"/>
  </si>
  <si>
    <r>
      <t>さて、弊社の決算に伴い下記に弊社作業所における</t>
    </r>
    <r>
      <rPr>
        <u/>
        <sz val="16"/>
        <color theme="1"/>
        <rFont val="游ゴシック"/>
        <family val="3"/>
        <charset val="128"/>
        <scheme val="minor"/>
      </rPr>
      <t>2025年1月締め以降となるご請求のうち2024年12</t>
    </r>
    <rPh sb="3" eb="5">
      <t>ヘイシャ</t>
    </rPh>
    <rPh sb="6" eb="8">
      <t>ケッサン</t>
    </rPh>
    <rPh sb="9" eb="10">
      <t>トモナ</t>
    </rPh>
    <rPh sb="11" eb="13">
      <t>カキ</t>
    </rPh>
    <rPh sb="14" eb="16">
      <t>ヘイシャ</t>
    </rPh>
    <rPh sb="16" eb="19">
      <t>サギョウショ</t>
    </rPh>
    <rPh sb="27" eb="28">
      <t>ネン</t>
    </rPh>
    <rPh sb="29" eb="30">
      <t>ガツ</t>
    </rPh>
    <rPh sb="30" eb="31">
      <t>シ</t>
    </rPh>
    <rPh sb="32" eb="34">
      <t>イコウ</t>
    </rPh>
    <rPh sb="38" eb="40">
      <t>セイキュウ</t>
    </rPh>
    <rPh sb="47" eb="48">
      <t>ネン</t>
    </rPh>
    <phoneticPr fontId="1"/>
  </si>
  <si>
    <t>請求出来高確認書（翌1月締め以降ご請求のうち、2024年12月までの出来高）</t>
    <rPh sb="0" eb="5">
      <t>セイキュウデキダカ</t>
    </rPh>
    <rPh sb="5" eb="8">
      <t>カクニンショ</t>
    </rPh>
    <rPh sb="9" eb="10">
      <t>ヨク</t>
    </rPh>
    <rPh sb="11" eb="12">
      <t>ガツ</t>
    </rPh>
    <rPh sb="12" eb="13">
      <t>シ</t>
    </rPh>
    <rPh sb="14" eb="16">
      <t>イコウ</t>
    </rPh>
    <rPh sb="17" eb="19">
      <t>セイキュウ</t>
    </rPh>
    <rPh sb="27" eb="28">
      <t>ネン</t>
    </rPh>
    <rPh sb="30" eb="31">
      <t>ガツ</t>
    </rPh>
    <rPh sb="34" eb="37">
      <t>デキダカ</t>
    </rPh>
    <phoneticPr fontId="1"/>
  </si>
  <si>
    <t>翌1月締め以降ご請求のうち、2024年12月までの出来高は下記の通りです。</t>
    <rPh sb="0" eb="1">
      <t>ヨク</t>
    </rPh>
    <rPh sb="2" eb="3">
      <t>ガツ</t>
    </rPh>
    <rPh sb="3" eb="4">
      <t>シ</t>
    </rPh>
    <rPh sb="5" eb="7">
      <t>イコウ</t>
    </rPh>
    <rPh sb="8" eb="10">
      <t>セイキュウ</t>
    </rPh>
    <rPh sb="18" eb="19">
      <t>ネン</t>
    </rPh>
    <rPh sb="21" eb="22">
      <t>ガツ</t>
    </rPh>
    <rPh sb="25" eb="28">
      <t>デキダカ</t>
    </rPh>
    <rPh sb="29" eb="31">
      <t>カキ</t>
    </rPh>
    <rPh sb="32" eb="33">
      <t>トオ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</si>
</sst>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176" formatCode="#,##0_ "/>
    <numFmt numFmtId="177" formatCode="0_ "/>
    <numFmt numFmtId="178" formatCode="yyyy&quot;年&quot;m&quot;月&quot;d&quot;日&quot;;@"/>
  </numFmts>
  <fonts count="15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u/>
      <sz val="20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b/>
      <sz val="20"/>
      <color theme="1"/>
      <name val="游ゴシック"/>
      <family val="2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16"/>
      <color theme="1"/>
      <name val="Segoe UI Symbol"/>
      <family val="2"/>
    </font>
    <font>
      <sz val="16"/>
      <color rgb="FF002060"/>
      <name val="游ゴシック"/>
      <family val="3"/>
      <charset val="128"/>
      <scheme val="minor"/>
    </font>
    <font>
      <u/>
      <sz val="16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b/>
      <sz val="11"/>
      <color indexed="81"/>
      <name val="MS P ゴシック"/>
      <family val="3"/>
      <charset val="128"/>
    </font>
    <font>
      <u/>
      <sz val="16"/>
      <color theme="10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45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hair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hair">
        <color auto="1"/>
      </right>
      <top style="double">
        <color auto="1"/>
      </top>
      <bottom style="thin">
        <color auto="1"/>
      </bottom>
      <diagonal/>
    </border>
    <border>
      <left style="hair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/>
      <top style="hair">
        <color theme="0" tint="-0.499984740745262"/>
      </top>
      <bottom style="hair">
        <color theme="0" tint="-0.499984740745262"/>
      </bottom>
      <diagonal/>
    </border>
    <border>
      <left/>
      <right/>
      <top style="hair">
        <color theme="0" tint="-0.499984740745262"/>
      </top>
      <bottom style="hair">
        <color theme="0" tint="-0.499984740745262"/>
      </bottom>
      <diagonal/>
    </border>
    <border>
      <left/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/>
      <right/>
      <top/>
      <bottom style="hair">
        <color theme="0" tint="-0.499984740745262"/>
      </bottom>
      <diagonal/>
    </border>
  </borders>
  <cellStyleXfs count="2">
    <xf numFmtId="0" fontId="0" fillId="0" borderId="0">
      <alignment vertical="center"/>
    </xf>
    <xf numFmtId="0" fontId="12" fillId="0" borderId="0" applyNumberFormat="0" applyFill="0" applyBorder="0" applyAlignment="0" applyProtection="0">
      <alignment vertical="center"/>
    </xf>
  </cellStyleXfs>
  <cellXfs count="121">
    <xf numFmtId="0" fontId="0" fillId="0" borderId="0" xfId="0">
      <alignment vertical="center"/>
    </xf>
    <xf numFmtId="0" fontId="8" fillId="0" borderId="0" xfId="0" applyFont="1">
      <alignment vertical="center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2" borderId="1" xfId="0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5" fillId="2" borderId="4" xfId="0" applyFont="1" applyFill="1" applyBorder="1">
      <alignment vertical="center"/>
    </xf>
    <xf numFmtId="0" fontId="5" fillId="2" borderId="7" xfId="0" applyFont="1" applyFill="1" applyBorder="1">
      <alignment vertical="center"/>
    </xf>
    <xf numFmtId="0" fontId="5" fillId="2" borderId="27" xfId="0" applyFont="1" applyFill="1" applyBorder="1" applyAlignment="1">
      <alignment horizontal="center" vertical="center"/>
    </xf>
    <xf numFmtId="0" fontId="5" fillId="2" borderId="28" xfId="0" applyFont="1" applyFill="1" applyBorder="1" applyAlignment="1">
      <alignment horizontal="center" vertical="center"/>
    </xf>
    <xf numFmtId="0" fontId="5" fillId="2" borderId="29" xfId="0" applyFont="1" applyFill="1" applyBorder="1" applyAlignment="1">
      <alignment horizontal="center" vertical="center"/>
    </xf>
    <xf numFmtId="0" fontId="5" fillId="0" borderId="19" xfId="0" applyFont="1" applyBorder="1">
      <alignment vertical="center"/>
    </xf>
    <xf numFmtId="0" fontId="5" fillId="2" borderId="34" xfId="0" applyFont="1" applyFill="1" applyBorder="1" applyAlignment="1">
      <alignment horizontal="center" vertical="center"/>
    </xf>
    <xf numFmtId="0" fontId="3" fillId="0" borderId="17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3" fillId="0" borderId="19" xfId="0" applyFont="1" applyBorder="1">
      <alignment vertical="center"/>
    </xf>
    <xf numFmtId="0" fontId="0" fillId="0" borderId="39" xfId="0" applyBorder="1">
      <alignment vertical="center"/>
    </xf>
    <xf numFmtId="0" fontId="5" fillId="0" borderId="39" xfId="0" applyFont="1" applyBorder="1">
      <alignment vertical="center"/>
    </xf>
    <xf numFmtId="0" fontId="11" fillId="0" borderId="0" xfId="0" applyFont="1">
      <alignment vertical="center"/>
    </xf>
    <xf numFmtId="0" fontId="5" fillId="0" borderId="5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8" fillId="0" borderId="0" xfId="0" applyFont="1" applyProtection="1">
      <alignment vertical="center"/>
      <protection locked="0"/>
    </xf>
    <xf numFmtId="177" fontId="8" fillId="0" borderId="0" xfId="0" applyNumberFormat="1" applyFont="1" applyProtection="1">
      <alignment vertical="center"/>
      <protection locked="0"/>
    </xf>
    <xf numFmtId="0" fontId="3" fillId="3" borderId="19" xfId="0" applyFont="1" applyFill="1" applyBorder="1" applyProtection="1">
      <alignment vertical="center"/>
      <protection locked="0"/>
    </xf>
    <xf numFmtId="0" fontId="3" fillId="0" borderId="19" xfId="0" applyFont="1" applyBorder="1" applyProtection="1">
      <alignment vertical="center"/>
      <protection locked="0"/>
    </xf>
    <xf numFmtId="177" fontId="8" fillId="0" borderId="0" xfId="0" applyNumberFormat="1" applyFont="1">
      <alignment vertical="center"/>
    </xf>
    <xf numFmtId="49" fontId="8" fillId="0" borderId="40" xfId="0" applyNumberFormat="1" applyFont="1" applyBorder="1" applyAlignment="1" applyProtection="1">
      <alignment horizontal="left" vertical="center" shrinkToFit="1"/>
      <protection locked="0"/>
    </xf>
    <xf numFmtId="0" fontId="5" fillId="3" borderId="5" xfId="0" applyFont="1" applyFill="1" applyBorder="1" applyAlignment="1" applyProtection="1">
      <alignment horizontal="center" vertical="center" shrinkToFit="1"/>
      <protection locked="0"/>
    </xf>
    <xf numFmtId="0" fontId="5" fillId="3" borderId="8" xfId="0" applyFont="1" applyFill="1" applyBorder="1" applyAlignment="1" applyProtection="1">
      <alignment horizontal="center" vertical="center" shrinkToFit="1"/>
      <protection locked="0"/>
    </xf>
    <xf numFmtId="49" fontId="8" fillId="3" borderId="23" xfId="0" applyNumberFormat="1" applyFont="1" applyFill="1" applyBorder="1" applyAlignment="1" applyProtection="1">
      <alignment horizontal="left" vertical="center" shrinkToFit="1"/>
      <protection locked="0"/>
    </xf>
    <xf numFmtId="0" fontId="4" fillId="0" borderId="0" xfId="0" applyFont="1" applyAlignment="1">
      <alignment vertical="center" shrinkToFit="1"/>
    </xf>
    <xf numFmtId="0" fontId="0" fillId="0" borderId="0" xfId="0" applyAlignment="1">
      <alignment vertical="center" shrinkToFit="1"/>
    </xf>
    <xf numFmtId="0" fontId="3" fillId="0" borderId="18" xfId="0" applyFont="1" applyBorder="1">
      <alignment vertical="center"/>
    </xf>
    <xf numFmtId="0" fontId="3" fillId="0" borderId="19" xfId="0" applyFont="1" applyBorder="1">
      <alignment vertical="center"/>
    </xf>
    <xf numFmtId="49" fontId="5" fillId="0" borderId="5" xfId="0" applyNumberFormat="1" applyFont="1" applyBorder="1" applyAlignment="1" applyProtection="1">
      <alignment vertical="center" shrinkToFit="1"/>
      <protection locked="0"/>
    </xf>
    <xf numFmtId="49" fontId="5" fillId="0" borderId="6" xfId="0" applyNumberFormat="1" applyFont="1" applyBorder="1" applyAlignment="1" applyProtection="1">
      <alignment vertical="center" shrinkToFit="1"/>
      <protection locked="0"/>
    </xf>
    <xf numFmtId="0" fontId="5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4" fillId="0" borderId="0" xfId="0" applyFont="1" applyAlignment="1">
      <alignment vertical="center" shrinkToFit="1"/>
    </xf>
    <xf numFmtId="0" fontId="8" fillId="0" borderId="0" xfId="0" applyFont="1" applyAlignment="1">
      <alignment horizontal="left" vertical="center"/>
    </xf>
    <xf numFmtId="0" fontId="0" fillId="0" borderId="0" xfId="0">
      <alignment vertical="center"/>
    </xf>
    <xf numFmtId="0" fontId="5" fillId="2" borderId="35" xfId="0" applyFont="1" applyFill="1" applyBorder="1" applyAlignment="1">
      <alignment horizontal="center" vertical="center"/>
    </xf>
    <xf numFmtId="41" fontId="5" fillId="0" borderId="12" xfId="0" applyNumberFormat="1" applyFont="1" applyBorder="1">
      <alignment vertical="center"/>
    </xf>
    <xf numFmtId="41" fontId="5" fillId="0" borderId="13" xfId="0" applyNumberFormat="1" applyFont="1" applyBorder="1">
      <alignment vertical="center"/>
    </xf>
    <xf numFmtId="41" fontId="5" fillId="0" borderId="21" xfId="0" applyNumberFormat="1" applyFont="1" applyBorder="1">
      <alignment vertical="center"/>
    </xf>
    <xf numFmtId="41" fontId="5" fillId="0" borderId="22" xfId="0" applyNumberFormat="1" applyFont="1" applyBorder="1">
      <alignment vertical="center"/>
    </xf>
    <xf numFmtId="41" fontId="5" fillId="0" borderId="23" xfId="0" applyNumberFormat="1" applyFont="1" applyBorder="1">
      <alignment vertical="center"/>
    </xf>
    <xf numFmtId="41" fontId="5" fillId="0" borderId="24" xfId="0" applyNumberFormat="1" applyFont="1" applyBorder="1">
      <alignment vertical="center"/>
    </xf>
    <xf numFmtId="0" fontId="14" fillId="0" borderId="0" xfId="1" applyFont="1" applyAlignment="1">
      <alignment vertical="center"/>
    </xf>
    <xf numFmtId="41" fontId="5" fillId="0" borderId="30" xfId="0" applyNumberFormat="1" applyFont="1" applyBorder="1">
      <alignment vertical="center"/>
    </xf>
    <xf numFmtId="41" fontId="5" fillId="0" borderId="31" xfId="0" applyNumberFormat="1" applyFont="1" applyBorder="1">
      <alignment vertical="center"/>
    </xf>
    <xf numFmtId="41" fontId="5" fillId="0" borderId="35" xfId="0" applyNumberFormat="1" applyFont="1" applyBorder="1">
      <alignment vertical="center"/>
    </xf>
    <xf numFmtId="41" fontId="5" fillId="0" borderId="36" xfId="0" applyNumberFormat="1" applyFont="1" applyBorder="1">
      <alignment vertical="center"/>
    </xf>
    <xf numFmtId="41" fontId="5" fillId="0" borderId="32" xfId="0" applyNumberFormat="1" applyFont="1" applyBorder="1">
      <alignment vertical="center"/>
    </xf>
    <xf numFmtId="41" fontId="5" fillId="0" borderId="33" xfId="0" applyNumberFormat="1" applyFont="1" applyBorder="1">
      <alignment vertical="center"/>
    </xf>
    <xf numFmtId="0" fontId="5" fillId="2" borderId="25" xfId="0" applyFont="1" applyFill="1" applyBorder="1" applyAlignment="1">
      <alignment horizontal="center" vertical="center"/>
    </xf>
    <xf numFmtId="0" fontId="5" fillId="2" borderId="26" xfId="0" applyFont="1" applyFill="1" applyBorder="1" applyAlignment="1">
      <alignment horizontal="center" vertical="center"/>
    </xf>
    <xf numFmtId="41" fontId="5" fillId="0" borderId="37" xfId="0" applyNumberFormat="1" applyFont="1" applyBorder="1">
      <alignment vertical="center"/>
    </xf>
    <xf numFmtId="41" fontId="5" fillId="0" borderId="38" xfId="0" applyNumberFormat="1" applyFont="1" applyBorder="1">
      <alignment vertical="center"/>
    </xf>
    <xf numFmtId="176" fontId="5" fillId="0" borderId="5" xfId="0" applyNumberFormat="1" applyFont="1" applyBorder="1" applyAlignment="1" applyProtection="1">
      <alignment vertical="center" shrinkToFit="1"/>
      <protection locked="0"/>
    </xf>
    <xf numFmtId="41" fontId="5" fillId="0" borderId="10" xfId="0" applyNumberFormat="1" applyFont="1" applyBorder="1">
      <alignment vertical="center"/>
    </xf>
    <xf numFmtId="41" fontId="5" fillId="0" borderId="11" xfId="0" applyNumberFormat="1" applyFont="1" applyBorder="1">
      <alignment vertical="center"/>
    </xf>
    <xf numFmtId="0" fontId="5" fillId="2" borderId="30" xfId="0" applyFont="1" applyFill="1" applyBorder="1" applyAlignment="1">
      <alignment horizontal="center" vertical="center"/>
    </xf>
    <xf numFmtId="0" fontId="5" fillId="0" borderId="14" xfId="0" applyFont="1" applyBorder="1">
      <alignment vertical="center"/>
    </xf>
    <xf numFmtId="0" fontId="5" fillId="0" borderId="15" xfId="0" applyFont="1" applyBorder="1">
      <alignment vertical="center"/>
    </xf>
    <xf numFmtId="0" fontId="5" fillId="0" borderId="16" xfId="0" applyFont="1" applyBorder="1">
      <alignment vertical="center"/>
    </xf>
    <xf numFmtId="0" fontId="3" fillId="0" borderId="17" xfId="0" applyFont="1" applyBorder="1">
      <alignment vertical="center"/>
    </xf>
    <xf numFmtId="0" fontId="3" fillId="0" borderId="0" xfId="0" applyFont="1">
      <alignment vertical="center"/>
    </xf>
    <xf numFmtId="0" fontId="8" fillId="0" borderId="0" xfId="0" applyFont="1" applyAlignment="1">
      <alignment horizontal="left" vertical="center" shrinkToFit="1"/>
    </xf>
    <xf numFmtId="0" fontId="0" fillId="0" borderId="0" xfId="0" applyAlignment="1">
      <alignment vertical="center" shrinkToFit="1"/>
    </xf>
    <xf numFmtId="49" fontId="5" fillId="0" borderId="12" xfId="0" applyNumberFormat="1" applyFont="1" applyBorder="1" applyAlignment="1" applyProtection="1">
      <alignment vertical="center" shrinkToFit="1"/>
      <protection locked="0"/>
    </xf>
    <xf numFmtId="49" fontId="5" fillId="0" borderId="23" xfId="0" applyNumberFormat="1" applyFont="1" applyBorder="1" applyAlignment="1" applyProtection="1">
      <alignment vertical="center" shrinkToFit="1"/>
      <protection locked="0"/>
    </xf>
    <xf numFmtId="49" fontId="5" fillId="0" borderId="24" xfId="0" applyNumberFormat="1" applyFont="1" applyBorder="1" applyAlignment="1" applyProtection="1">
      <alignment vertical="center" shrinkToFit="1"/>
      <protection locked="0"/>
    </xf>
    <xf numFmtId="0" fontId="8" fillId="2" borderId="0" xfId="0" applyFont="1" applyFill="1" applyAlignment="1">
      <alignment horizontal="right" vertical="center" indent="1"/>
    </xf>
    <xf numFmtId="0" fontId="5" fillId="0" borderId="0" xfId="0" applyFont="1" applyAlignment="1">
      <alignment horizontal="center" vertical="center" shrinkToFit="1"/>
    </xf>
    <xf numFmtId="0" fontId="5" fillId="0" borderId="20" xfId="0" applyFont="1" applyBorder="1" applyAlignment="1">
      <alignment horizontal="center" vertical="center" shrinkToFit="1"/>
    </xf>
    <xf numFmtId="49" fontId="5" fillId="0" borderId="8" xfId="0" applyNumberFormat="1" applyFont="1" applyBorder="1" applyAlignment="1" applyProtection="1">
      <alignment vertical="center" shrinkToFit="1"/>
      <protection locked="0"/>
    </xf>
    <xf numFmtId="49" fontId="5" fillId="0" borderId="9" xfId="0" applyNumberFormat="1" applyFont="1" applyBorder="1" applyAlignment="1" applyProtection="1">
      <alignment vertical="center" shrinkToFit="1"/>
      <protection locked="0"/>
    </xf>
    <xf numFmtId="0" fontId="5" fillId="2" borderId="23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176" fontId="6" fillId="0" borderId="0" xfId="0" applyNumberFormat="1" applyFont="1" applyAlignment="1">
      <alignment horizontal="center" vertical="center"/>
    </xf>
    <xf numFmtId="176" fontId="6" fillId="0" borderId="20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176" fontId="5" fillId="0" borderId="0" xfId="0" applyNumberFormat="1" applyFont="1" applyAlignment="1">
      <alignment horizontal="center" vertical="center" shrinkToFit="1"/>
    </xf>
    <xf numFmtId="49" fontId="5" fillId="0" borderId="44" xfId="0" applyNumberFormat="1" applyFont="1" applyBorder="1" applyAlignment="1" applyProtection="1">
      <alignment vertical="center" shrinkToFit="1"/>
      <protection locked="0"/>
    </xf>
    <xf numFmtId="49" fontId="8" fillId="0" borderId="41" xfId="0" applyNumberFormat="1" applyFont="1" applyBorder="1" applyAlignment="1" applyProtection="1">
      <alignment horizontal="left" vertical="center" shrinkToFit="1"/>
      <protection locked="0"/>
    </xf>
    <xf numFmtId="49" fontId="8" fillId="0" borderId="42" xfId="0" applyNumberFormat="1" applyFont="1" applyBorder="1" applyAlignment="1" applyProtection="1">
      <alignment horizontal="left" vertical="center" shrinkToFit="1"/>
      <protection locked="0"/>
    </xf>
    <xf numFmtId="49" fontId="8" fillId="0" borderId="43" xfId="0" applyNumberFormat="1" applyFont="1" applyBorder="1" applyAlignment="1" applyProtection="1">
      <alignment horizontal="left" vertical="center" shrinkToFit="1"/>
      <protection locked="0"/>
    </xf>
    <xf numFmtId="0" fontId="5" fillId="2" borderId="0" xfId="0" applyFont="1" applyFill="1" applyAlignment="1">
      <alignment horizontal="right" vertical="center" indent="1"/>
    </xf>
    <xf numFmtId="49" fontId="5" fillId="0" borderId="44" xfId="0" applyNumberFormat="1" applyFont="1" applyBorder="1" applyAlignment="1" applyProtection="1">
      <alignment horizontal="left" vertical="center" shrinkToFit="1"/>
      <protection locked="0"/>
    </xf>
    <xf numFmtId="0" fontId="5" fillId="0" borderId="39" xfId="0" applyFont="1" applyBorder="1">
      <alignment vertical="center"/>
    </xf>
    <xf numFmtId="178" fontId="5" fillId="0" borderId="0" xfId="0" applyNumberFormat="1" applyFont="1" applyAlignment="1" applyProtection="1">
      <alignment horizontal="right" vertical="center" shrinkToFit="1"/>
      <protection locked="0"/>
    </xf>
    <xf numFmtId="178" fontId="0" fillId="0" borderId="0" xfId="0" applyNumberFormat="1" applyAlignment="1">
      <alignment horizontal="right" vertical="center" shrinkToFit="1"/>
    </xf>
    <xf numFmtId="0" fontId="4" fillId="0" borderId="30" xfId="0" applyFont="1" applyBorder="1" applyAlignment="1">
      <alignment vertical="center" shrinkToFit="1"/>
    </xf>
    <xf numFmtId="0" fontId="0" fillId="0" borderId="30" xfId="0" applyBorder="1" applyAlignment="1">
      <alignment vertical="center" shrinkToFit="1"/>
    </xf>
    <xf numFmtId="49" fontId="5" fillId="3" borderId="12" xfId="0" applyNumberFormat="1" applyFont="1" applyFill="1" applyBorder="1" applyAlignment="1" applyProtection="1">
      <alignment vertical="center" shrinkToFit="1"/>
      <protection locked="0"/>
    </xf>
    <xf numFmtId="49" fontId="5" fillId="3" borderId="23" xfId="0" applyNumberFormat="1" applyFont="1" applyFill="1" applyBorder="1" applyAlignment="1" applyProtection="1">
      <alignment vertical="center" shrinkToFit="1"/>
      <protection locked="0"/>
    </xf>
    <xf numFmtId="49" fontId="5" fillId="3" borderId="24" xfId="0" applyNumberFormat="1" applyFont="1" applyFill="1" applyBorder="1" applyAlignment="1" applyProtection="1">
      <alignment vertical="center" shrinkToFit="1"/>
      <protection locked="0"/>
    </xf>
    <xf numFmtId="176" fontId="5" fillId="3" borderId="5" xfId="0" applyNumberFormat="1" applyFont="1" applyFill="1" applyBorder="1" applyAlignment="1" applyProtection="1">
      <alignment vertical="center" shrinkToFit="1"/>
      <protection locked="0"/>
    </xf>
    <xf numFmtId="49" fontId="5" fillId="3" borderId="5" xfId="0" applyNumberFormat="1" applyFont="1" applyFill="1" applyBorder="1" applyAlignment="1" applyProtection="1">
      <alignment vertical="center" shrinkToFit="1"/>
      <protection locked="0"/>
    </xf>
    <xf numFmtId="49" fontId="5" fillId="3" borderId="6" xfId="0" applyNumberFormat="1" applyFont="1" applyFill="1" applyBorder="1" applyAlignment="1" applyProtection="1">
      <alignment vertical="center" shrinkToFit="1"/>
      <protection locked="0"/>
    </xf>
    <xf numFmtId="176" fontId="5" fillId="3" borderId="8" xfId="0" applyNumberFormat="1" applyFont="1" applyFill="1" applyBorder="1" applyAlignment="1" applyProtection="1">
      <alignment vertical="center" shrinkToFit="1"/>
      <protection locked="0"/>
    </xf>
    <xf numFmtId="49" fontId="5" fillId="3" borderId="8" xfId="0" applyNumberFormat="1" applyFont="1" applyFill="1" applyBorder="1" applyAlignment="1" applyProtection="1">
      <alignment vertical="center" shrinkToFit="1"/>
      <protection locked="0"/>
    </xf>
    <xf numFmtId="49" fontId="5" fillId="3" borderId="9" xfId="0" applyNumberFormat="1" applyFont="1" applyFill="1" applyBorder="1" applyAlignment="1" applyProtection="1">
      <alignment vertical="center" shrinkToFit="1"/>
      <protection locked="0"/>
    </xf>
    <xf numFmtId="176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49" fontId="8" fillId="3" borderId="39" xfId="0" applyNumberFormat="1" applyFont="1" applyFill="1" applyBorder="1" applyAlignment="1" applyProtection="1">
      <alignment horizontal="left" vertical="center" shrinkToFit="1"/>
      <protection locked="0"/>
    </xf>
    <xf numFmtId="49" fontId="8" fillId="3" borderId="23" xfId="0" applyNumberFormat="1" applyFont="1" applyFill="1" applyBorder="1" applyAlignment="1" applyProtection="1">
      <alignment horizontal="left" vertical="center" shrinkToFit="1"/>
      <protection locked="0"/>
    </xf>
    <xf numFmtId="49" fontId="5" fillId="3" borderId="0" xfId="0" applyNumberFormat="1" applyFont="1" applyFill="1" applyAlignment="1" applyProtection="1">
      <alignment vertical="center" shrinkToFit="1"/>
      <protection locked="0"/>
    </xf>
    <xf numFmtId="49" fontId="5" fillId="3" borderId="30" xfId="0" applyNumberFormat="1" applyFont="1" applyFill="1" applyBorder="1" applyAlignment="1" applyProtection="1">
      <alignment vertical="center" shrinkToFit="1"/>
      <protection locked="0"/>
    </xf>
    <xf numFmtId="49" fontId="5" fillId="3" borderId="39" xfId="0" applyNumberFormat="1" applyFont="1" applyFill="1" applyBorder="1" applyAlignment="1" applyProtection="1">
      <alignment horizontal="left" vertical="center" shrinkToFit="1"/>
      <protection locked="0"/>
    </xf>
  </cellXfs>
  <cellStyles count="2">
    <cellStyle name="ハイパーリンク" xfId="1" builtinId="8"/>
    <cellStyle name="標準" xfId="0" builtinId="0"/>
  </cellStyles>
  <dxfs count="1">
    <dxf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862853</xdr:colOff>
      <xdr:row>21</xdr:row>
      <xdr:rowOff>313763</xdr:rowOff>
    </xdr:from>
    <xdr:to>
      <xdr:col>13</xdr:col>
      <xdr:colOff>537883</xdr:colOff>
      <xdr:row>25</xdr:row>
      <xdr:rowOff>235323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588DFBAA-4136-40AC-A9F3-B903F0262AE2}"/>
            </a:ext>
          </a:extLst>
        </xdr:cNvPr>
        <xdr:cNvSpPr txBox="1"/>
      </xdr:nvSpPr>
      <xdr:spPr>
        <a:xfrm>
          <a:off x="8135471" y="1142998"/>
          <a:ext cx="1053353" cy="1154207"/>
        </a:xfrm>
        <a:prstGeom prst="rect">
          <a:avLst/>
        </a:prstGeom>
        <a:noFill/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 b="1">
              <a:solidFill>
                <a:srgbClr val="FF0000"/>
              </a:solidFill>
              <a:latin typeface="Verdana" panose="020B0604030504040204" pitchFamily="34" charset="0"/>
            </a:rPr>
            <a:t>株式会社</a:t>
          </a:r>
          <a:endParaRPr kumimoji="1" lang="en-US" altLang="ja-JP" sz="1600" b="1">
            <a:solidFill>
              <a:srgbClr val="FF0000"/>
            </a:solidFill>
            <a:latin typeface="Verdana" panose="020B0604030504040204" pitchFamily="34" charset="0"/>
            <a:ea typeface="Verdana" panose="020B0604030504040204" pitchFamily="34" charset="0"/>
          </a:endParaRPr>
        </a:p>
        <a:p>
          <a:r>
            <a:rPr kumimoji="1" lang="ja-JP" altLang="en-US" sz="1600" b="1">
              <a:solidFill>
                <a:srgbClr val="FF0000"/>
              </a:solidFill>
              <a:latin typeface="Verdana" panose="020B0604030504040204" pitchFamily="34" charset="0"/>
            </a:rPr>
            <a:t>○○○○土建</a:t>
          </a:r>
        </a:p>
      </xdr:txBody>
    </xdr:sp>
    <xdr:clientData/>
  </xdr:twoCellAnchor>
  <xdr:oneCellAnchor>
    <xdr:from>
      <xdr:col>5</xdr:col>
      <xdr:colOff>896470</xdr:colOff>
      <xdr:row>26</xdr:row>
      <xdr:rowOff>192003</xdr:rowOff>
    </xdr:from>
    <xdr:ext cx="3866029" cy="301425"/>
    <xdr:sp macro="" textlink="">
      <xdr:nvSpPr>
        <xdr:cNvPr id="5" name="吹き出し: 角を丸めた四角形 4">
          <a:extLst>
            <a:ext uri="{FF2B5EF4-FFF2-40B4-BE49-F238E27FC236}">
              <a16:creationId xmlns:a16="http://schemas.microsoft.com/office/drawing/2014/main" id="{941B2BBA-96F5-42EA-842C-9BD353998F4D}"/>
            </a:ext>
          </a:extLst>
        </xdr:cNvPr>
        <xdr:cNvSpPr/>
      </xdr:nvSpPr>
      <xdr:spPr>
        <a:xfrm>
          <a:off x="4190999" y="7755974"/>
          <a:ext cx="3866029" cy="301425"/>
        </a:xfrm>
        <a:prstGeom prst="wedgeRoundRectCallout">
          <a:avLst>
            <a:gd name="adj1" fmla="val -52420"/>
            <a:gd name="adj2" fmla="val 43556"/>
            <a:gd name="adj3" fmla="val 16667"/>
          </a:avLst>
        </a:prstGeom>
        <a:solidFill>
          <a:schemeClr val="bg1"/>
        </a:solidFill>
        <a:effectLst>
          <a:outerShdw blurRad="50800" dist="12700" dir="2700000" algn="tl" rotWithShape="0">
            <a:schemeClr val="tx1">
              <a:alpha val="79000"/>
            </a:scheme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lIns="18000" tIns="18000" rIns="18000" bIns="18000" rtlCol="0" anchor="ctr" anchorCtr="0">
          <a:spAutoFit/>
        </a:bodyPr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取得済みの取引先コード（数字８桁）を記入して下さい。</a:t>
          </a:r>
        </a:p>
      </xdr:txBody>
    </xdr:sp>
    <xdr:clientData/>
  </xdr:oneCellAnchor>
  <xdr:oneCellAnchor>
    <xdr:from>
      <xdr:col>6</xdr:col>
      <xdr:colOff>246529</xdr:colOff>
      <xdr:row>27</xdr:row>
      <xdr:rowOff>348703</xdr:rowOff>
    </xdr:from>
    <xdr:ext cx="4284650" cy="301425"/>
    <xdr:sp macro="" textlink="">
      <xdr:nvSpPr>
        <xdr:cNvPr id="6" name="吹き出し: 角を丸めた四角形 5">
          <a:extLst>
            <a:ext uri="{FF2B5EF4-FFF2-40B4-BE49-F238E27FC236}">
              <a16:creationId xmlns:a16="http://schemas.microsoft.com/office/drawing/2014/main" id="{ABD875DD-D539-4B9B-8240-90B866EE871D}"/>
            </a:ext>
          </a:extLst>
        </xdr:cNvPr>
        <xdr:cNvSpPr/>
      </xdr:nvSpPr>
      <xdr:spPr>
        <a:xfrm>
          <a:off x="4451136" y="8200024"/>
          <a:ext cx="4284650" cy="301425"/>
        </a:xfrm>
        <a:prstGeom prst="wedgeRoundRectCallout">
          <a:avLst>
            <a:gd name="adj1" fmla="val -53918"/>
            <a:gd name="adj2" fmla="val 47078"/>
            <a:gd name="adj3" fmla="val 16667"/>
          </a:avLst>
        </a:prstGeom>
        <a:solidFill>
          <a:schemeClr val="bg1"/>
        </a:solidFill>
        <a:effectLst>
          <a:outerShdw blurRad="50800" dist="12700" dir="2700000" algn="tl" rotWithShape="0">
            <a:schemeClr val="tx1">
              <a:alpha val="79000"/>
            </a:scheme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lIns="18000" tIns="18000" rIns="18000" bIns="18000" rtlCol="0" anchor="ctr" anchorCtr="0">
          <a:spAutoFit/>
        </a:bodyPr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注文書に記載された注文書番号（数字</a:t>
          </a:r>
          <a:r>
            <a:rPr kumimoji="1" lang="en-US" altLang="ja-JP" sz="1100">
              <a:solidFill>
                <a:sysClr val="windowText" lastClr="000000"/>
              </a:solidFill>
              <a:latin typeface="+mn-ea"/>
              <a:ea typeface="+mn-ea"/>
            </a:rPr>
            <a:t>7</a:t>
          </a:r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桁）を記入して下さい。</a:t>
          </a:r>
        </a:p>
      </xdr:txBody>
    </xdr:sp>
    <xdr:clientData/>
  </xdr:oneCellAnchor>
  <xdr:oneCellAnchor>
    <xdr:from>
      <xdr:col>7</xdr:col>
      <xdr:colOff>123264</xdr:colOff>
      <xdr:row>29</xdr:row>
      <xdr:rowOff>15381</xdr:rowOff>
    </xdr:from>
    <xdr:ext cx="4067736" cy="301425"/>
    <xdr:sp macro="" textlink="">
      <xdr:nvSpPr>
        <xdr:cNvPr id="7" name="吹き出し: 角を丸めた四角形 6">
          <a:extLst>
            <a:ext uri="{FF2B5EF4-FFF2-40B4-BE49-F238E27FC236}">
              <a16:creationId xmlns:a16="http://schemas.microsoft.com/office/drawing/2014/main" id="{E8FF4BCA-DDCD-4FD7-A314-B7B0921A02B5}"/>
            </a:ext>
          </a:extLst>
        </xdr:cNvPr>
        <xdr:cNvSpPr/>
      </xdr:nvSpPr>
      <xdr:spPr>
        <a:xfrm>
          <a:off x="4668050" y="8628702"/>
          <a:ext cx="4067736" cy="301425"/>
        </a:xfrm>
        <a:prstGeom prst="wedgeRoundRectCallout">
          <a:avLst>
            <a:gd name="adj1" fmla="val -56010"/>
            <a:gd name="adj2" fmla="val 17234"/>
            <a:gd name="adj3" fmla="val 16667"/>
          </a:avLst>
        </a:prstGeom>
        <a:solidFill>
          <a:schemeClr val="bg1"/>
        </a:solidFill>
        <a:effectLst>
          <a:outerShdw blurRad="50800" dist="12700" dir="2700000" algn="tl" rotWithShape="0">
            <a:schemeClr val="tx1">
              <a:alpha val="79000"/>
            </a:scheme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lIns="18000" tIns="18000" rIns="18000" bIns="18000" rtlCol="0" anchor="ctr" anchorCtr="0">
          <a:spAutoFit/>
        </a:bodyPr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注文書に記載された工事番号（数字</a:t>
          </a:r>
          <a:r>
            <a:rPr kumimoji="1" lang="en-US" altLang="ja-JP" sz="1100">
              <a:solidFill>
                <a:sysClr val="windowText" lastClr="000000"/>
              </a:solidFill>
              <a:latin typeface="+mn-ea"/>
              <a:ea typeface="+mn-ea"/>
            </a:rPr>
            <a:t>12</a:t>
          </a:r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桁）を記入して下さい。</a:t>
          </a:r>
        </a:p>
      </xdr:txBody>
    </xdr:sp>
    <xdr:clientData/>
  </xdr:oneCellAnchor>
  <xdr:oneCellAnchor>
    <xdr:from>
      <xdr:col>7</xdr:col>
      <xdr:colOff>526678</xdr:colOff>
      <xdr:row>30</xdr:row>
      <xdr:rowOff>13080</xdr:rowOff>
    </xdr:from>
    <xdr:ext cx="3160057" cy="311892"/>
    <xdr:sp macro="" textlink="">
      <xdr:nvSpPr>
        <xdr:cNvPr id="8" name="吹き出し: 角を丸めた四角形 7">
          <a:extLst>
            <a:ext uri="{FF2B5EF4-FFF2-40B4-BE49-F238E27FC236}">
              <a16:creationId xmlns:a16="http://schemas.microsoft.com/office/drawing/2014/main" id="{A0841E1E-BD37-4180-8840-EEA8CBBA08AE}"/>
            </a:ext>
          </a:extLst>
        </xdr:cNvPr>
        <xdr:cNvSpPr/>
      </xdr:nvSpPr>
      <xdr:spPr>
        <a:xfrm>
          <a:off x="5065060" y="8955374"/>
          <a:ext cx="3160057" cy="311892"/>
        </a:xfrm>
        <a:prstGeom prst="wedgeRoundRectCallout">
          <a:avLst>
            <a:gd name="adj1" fmla="val -59111"/>
            <a:gd name="adj2" fmla="val 21796"/>
            <a:gd name="adj3" fmla="val 16667"/>
          </a:avLst>
        </a:prstGeom>
        <a:solidFill>
          <a:schemeClr val="bg1"/>
        </a:solidFill>
        <a:effectLst>
          <a:outerShdw blurRad="50800" dist="12700" dir="2700000" algn="tl" rotWithShape="0">
            <a:schemeClr val="tx1">
              <a:alpha val="79000"/>
            </a:scheme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lIns="18000" tIns="18000" rIns="18000" bIns="18000" rtlCol="0" anchor="ctr" anchorCtr="0">
          <a:spAutoFit/>
        </a:bodyPr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注文書に記載された工事名称を記入して下さい。</a:t>
          </a:r>
        </a:p>
      </xdr:txBody>
    </xdr:sp>
    <xdr:clientData/>
  </xdr:oneCellAnchor>
  <xdr:oneCellAnchor>
    <xdr:from>
      <xdr:col>6</xdr:col>
      <xdr:colOff>0</xdr:colOff>
      <xdr:row>31</xdr:row>
      <xdr:rowOff>0</xdr:rowOff>
    </xdr:from>
    <xdr:ext cx="3160057" cy="311892"/>
    <xdr:sp macro="" textlink="">
      <xdr:nvSpPr>
        <xdr:cNvPr id="9" name="吹き出し: 角を丸めた四角形 8">
          <a:extLst>
            <a:ext uri="{FF2B5EF4-FFF2-40B4-BE49-F238E27FC236}">
              <a16:creationId xmlns:a16="http://schemas.microsoft.com/office/drawing/2014/main" id="{248219EF-B7F8-4AC0-90AF-E17F6BDB87C3}"/>
            </a:ext>
          </a:extLst>
        </xdr:cNvPr>
        <xdr:cNvSpPr/>
      </xdr:nvSpPr>
      <xdr:spPr>
        <a:xfrm>
          <a:off x="4202206" y="9323294"/>
          <a:ext cx="3160057" cy="311892"/>
        </a:xfrm>
        <a:prstGeom prst="wedgeRoundRectCallout">
          <a:avLst>
            <a:gd name="adj1" fmla="val -59111"/>
            <a:gd name="adj2" fmla="val 21796"/>
            <a:gd name="adj3" fmla="val 16667"/>
          </a:avLst>
        </a:prstGeom>
        <a:solidFill>
          <a:schemeClr val="bg1"/>
        </a:solidFill>
        <a:effectLst>
          <a:outerShdw blurRad="50800" dist="12700" dir="2700000" algn="tl" rotWithShape="0">
            <a:schemeClr val="tx1">
              <a:alpha val="79000"/>
            </a:scheme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lIns="18000" tIns="18000" rIns="18000" bIns="18000" rtlCol="0" anchor="ctr" anchorCtr="0">
          <a:spAutoFit/>
        </a:bodyPr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作業所長を記入して下さい。</a:t>
          </a:r>
        </a:p>
      </xdr:txBody>
    </xdr:sp>
    <xdr:clientData/>
  </xdr:oneCellAnchor>
  <xdr:oneCellAnchor>
    <xdr:from>
      <xdr:col>3</xdr:col>
      <xdr:colOff>336175</xdr:colOff>
      <xdr:row>37</xdr:row>
      <xdr:rowOff>134469</xdr:rowOff>
    </xdr:from>
    <xdr:ext cx="4157383" cy="302560"/>
    <xdr:sp macro="" textlink="">
      <xdr:nvSpPr>
        <xdr:cNvPr id="10" name="吹き出し: 角を丸めた四角形 9">
          <a:extLst>
            <a:ext uri="{FF2B5EF4-FFF2-40B4-BE49-F238E27FC236}">
              <a16:creationId xmlns:a16="http://schemas.microsoft.com/office/drawing/2014/main" id="{CD8515F1-60B8-4442-882C-4E5CE7428FD6}"/>
            </a:ext>
          </a:extLst>
        </xdr:cNvPr>
        <xdr:cNvSpPr/>
      </xdr:nvSpPr>
      <xdr:spPr>
        <a:xfrm>
          <a:off x="2386851" y="11116234"/>
          <a:ext cx="4157383" cy="302560"/>
        </a:xfrm>
        <a:prstGeom prst="wedgeRoundRectCallout">
          <a:avLst>
            <a:gd name="adj1" fmla="val -77235"/>
            <a:gd name="adj2" fmla="val 134564"/>
            <a:gd name="adj3" fmla="val 16667"/>
          </a:avLst>
        </a:prstGeom>
        <a:solidFill>
          <a:schemeClr val="bg1"/>
        </a:solidFill>
        <a:effectLst>
          <a:outerShdw blurRad="50800" dist="12700" dir="2700000" algn="tl" rotWithShape="0">
            <a:schemeClr val="tx1">
              <a:alpha val="79000"/>
            </a:scheme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lIns="18000" tIns="18000" rIns="18000" bIns="18000" rtlCol="0" anchor="ctr" anchorCtr="0">
          <a:noAutofit/>
        </a:bodyPr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下段の「税率について」をご確認のうえ税率を選択して下さい。</a:t>
          </a:r>
        </a:p>
      </xdr:txBody>
    </xdr:sp>
    <xdr:clientData/>
  </xdr:oneCellAnchor>
  <xdr:oneCellAnchor>
    <xdr:from>
      <xdr:col>6</xdr:col>
      <xdr:colOff>22412</xdr:colOff>
      <xdr:row>33</xdr:row>
      <xdr:rowOff>287253</xdr:rowOff>
    </xdr:from>
    <xdr:ext cx="3462617" cy="301425"/>
    <xdr:sp macro="" textlink="">
      <xdr:nvSpPr>
        <xdr:cNvPr id="11" name="吹き出し: 角を丸めた四角形 10">
          <a:extLst>
            <a:ext uri="{FF2B5EF4-FFF2-40B4-BE49-F238E27FC236}">
              <a16:creationId xmlns:a16="http://schemas.microsoft.com/office/drawing/2014/main" id="{E3863F7E-56EC-4BF8-AF66-DE33BB8126B5}"/>
            </a:ext>
          </a:extLst>
        </xdr:cNvPr>
        <xdr:cNvSpPr/>
      </xdr:nvSpPr>
      <xdr:spPr>
        <a:xfrm>
          <a:off x="4224618" y="10226871"/>
          <a:ext cx="3462617" cy="301425"/>
        </a:xfrm>
        <a:prstGeom prst="wedgeRoundRectCallout">
          <a:avLst>
            <a:gd name="adj1" fmla="val -56948"/>
            <a:gd name="adj2" fmla="val 49687"/>
            <a:gd name="adj3" fmla="val 16667"/>
          </a:avLst>
        </a:prstGeom>
        <a:solidFill>
          <a:schemeClr val="bg1"/>
        </a:solidFill>
        <a:effectLst>
          <a:outerShdw blurRad="50800" dist="12700" dir="2700000" algn="tl" rotWithShape="0">
            <a:schemeClr val="tx1">
              <a:alpha val="79000"/>
            </a:scheme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lIns="18000" tIns="18000" rIns="18000" bIns="18000" rtlCol="0" anchor="ctr" anchorCtr="0">
          <a:spAutoFit/>
        </a:bodyPr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請求出来高金額・消費税額は自動入力されます。</a:t>
          </a:r>
        </a:p>
      </xdr:txBody>
    </xdr:sp>
    <xdr:clientData/>
  </xdr:oneCellAnchor>
  <xdr:twoCellAnchor>
    <xdr:from>
      <xdr:col>0</xdr:col>
      <xdr:colOff>392205</xdr:colOff>
      <xdr:row>1</xdr:row>
      <xdr:rowOff>235323</xdr:rowOff>
    </xdr:from>
    <xdr:to>
      <xdr:col>8</xdr:col>
      <xdr:colOff>235323</xdr:colOff>
      <xdr:row>2</xdr:row>
      <xdr:rowOff>302559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1062E993-50CC-FABF-0236-859DEE51AB5B}"/>
            </a:ext>
          </a:extLst>
        </xdr:cNvPr>
        <xdr:cNvSpPr txBox="1"/>
      </xdr:nvSpPr>
      <xdr:spPr>
        <a:xfrm>
          <a:off x="392205" y="561894"/>
          <a:ext cx="5068261" cy="393808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/>
            <a:t>記載例　セル着色部分を入力の程お願いいたします。</a:t>
          </a:r>
        </a:p>
      </xdr:txBody>
    </xdr:sp>
    <xdr:clientData/>
  </xdr:twoCellAnchor>
  <xdr:oneCellAnchor>
    <xdr:from>
      <xdr:col>5</xdr:col>
      <xdr:colOff>358587</xdr:colOff>
      <xdr:row>52</xdr:row>
      <xdr:rowOff>100853</xdr:rowOff>
    </xdr:from>
    <xdr:ext cx="2442883" cy="235324"/>
    <xdr:sp macro="" textlink="">
      <xdr:nvSpPr>
        <xdr:cNvPr id="13" name="吹き出し: 角を丸めた四角形 12">
          <a:extLst>
            <a:ext uri="{FF2B5EF4-FFF2-40B4-BE49-F238E27FC236}">
              <a16:creationId xmlns:a16="http://schemas.microsoft.com/office/drawing/2014/main" id="{9C73AEA7-A390-4210-B706-30533D9A8323}"/>
            </a:ext>
          </a:extLst>
        </xdr:cNvPr>
        <xdr:cNvSpPr/>
      </xdr:nvSpPr>
      <xdr:spPr>
        <a:xfrm>
          <a:off x="3653116" y="15889941"/>
          <a:ext cx="2442883" cy="235324"/>
        </a:xfrm>
        <a:prstGeom prst="wedgeRoundRectCallout">
          <a:avLst>
            <a:gd name="adj1" fmla="val -78423"/>
            <a:gd name="adj2" fmla="val -130549"/>
            <a:gd name="adj3" fmla="val 16667"/>
          </a:avLst>
        </a:prstGeom>
        <a:solidFill>
          <a:schemeClr val="bg1"/>
        </a:solidFill>
        <a:effectLst>
          <a:outerShdw blurRad="50800" dist="12700" dir="2700000" algn="tl" rotWithShape="0">
            <a:schemeClr val="tx1">
              <a:alpha val="79000"/>
            </a:scheme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lIns="18000" tIns="18000" rIns="18000" bIns="18000" rtlCol="0" anchor="ctr" anchorCtr="0">
          <a:noAutofit/>
        </a:bodyPr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消費税の端数処理を選択して下さい。</a:t>
          </a:r>
        </a:p>
      </xdr:txBody>
    </xdr:sp>
    <xdr:clientData/>
  </xdr:oneCellAnchor>
  <xdr:twoCellAnchor>
    <xdr:from>
      <xdr:col>0</xdr:col>
      <xdr:colOff>204107</xdr:colOff>
      <xdr:row>22</xdr:row>
      <xdr:rowOff>122464</xdr:rowOff>
    </xdr:from>
    <xdr:to>
      <xdr:col>6</xdr:col>
      <xdr:colOff>33617</xdr:colOff>
      <xdr:row>23</xdr:row>
      <xdr:rowOff>322570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7311A3A9-039F-49F4-A376-F1D983CA4947}"/>
            </a:ext>
          </a:extLst>
        </xdr:cNvPr>
        <xdr:cNvSpPr txBox="1"/>
      </xdr:nvSpPr>
      <xdr:spPr>
        <a:xfrm>
          <a:off x="204107" y="7075714"/>
          <a:ext cx="4034117" cy="526677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/>
            <a:t>金額・内容等については作業所と協議ください。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A59FD1-BD6C-4CB4-815D-BCC113EC6B1A}">
  <sheetPr codeName="Sheet2">
    <tabColor rgb="FFFFFF00"/>
    <pageSetUpPr fitToPage="1"/>
  </sheetPr>
  <dimension ref="A1:N52"/>
  <sheetViews>
    <sheetView showGridLines="0" tabSelected="1" zoomScale="70" zoomScaleNormal="70" zoomScaleSheetLayoutView="85" workbookViewId="0">
      <selection activeCell="A35" sqref="A35"/>
    </sheetView>
  </sheetViews>
  <sheetFormatPr defaultRowHeight="18.75"/>
  <cols>
    <col min="4" max="4" width="4.375" customWidth="1"/>
    <col min="5" max="6" width="11.875" customWidth="1"/>
    <col min="7" max="7" width="4.375" customWidth="1"/>
    <col min="10" max="10" width="9" customWidth="1"/>
    <col min="12" max="12" width="5.375" customWidth="1"/>
    <col min="13" max="13" width="12.625" customWidth="1"/>
  </cols>
  <sheetData>
    <row r="1" spans="1:14" ht="25.5">
      <c r="A1" s="2" t="s">
        <v>55</v>
      </c>
      <c r="D1" s="2"/>
      <c r="I1" s="2"/>
      <c r="J1" s="2"/>
      <c r="K1" s="2"/>
      <c r="L1" s="2"/>
      <c r="M1" s="2"/>
    </row>
    <row r="2" spans="1:14" ht="25.5">
      <c r="H2" s="4"/>
      <c r="I2" s="41"/>
      <c r="J2" s="41"/>
      <c r="K2" s="2" t="s">
        <v>47</v>
      </c>
      <c r="L2" s="2"/>
      <c r="M2" s="2"/>
    </row>
    <row r="3" spans="1:14" ht="25.5">
      <c r="H3" s="4"/>
      <c r="I3" s="5"/>
      <c r="J3" s="5"/>
      <c r="K3" s="2" t="s">
        <v>48</v>
      </c>
      <c r="L3" s="2"/>
      <c r="M3" s="2"/>
    </row>
    <row r="4" spans="1:14" ht="25.5">
      <c r="H4" s="4"/>
      <c r="I4" s="5"/>
      <c r="J4" s="5"/>
      <c r="K4" s="2" t="s">
        <v>49</v>
      </c>
      <c r="L4" s="2"/>
      <c r="M4" s="2"/>
    </row>
    <row r="5" spans="1:14" ht="25.5">
      <c r="A5" s="43" t="s">
        <v>63</v>
      </c>
      <c r="B5" s="43"/>
      <c r="C5" s="43"/>
      <c r="D5" s="43"/>
      <c r="E5" s="43"/>
      <c r="F5" s="43"/>
      <c r="G5" s="43"/>
      <c r="H5" s="43"/>
      <c r="I5" s="5"/>
      <c r="J5" s="5"/>
      <c r="K5" s="2"/>
      <c r="L5" s="2"/>
      <c r="M5" s="2"/>
    </row>
    <row r="6" spans="1:14" ht="25.5">
      <c r="A6" s="43"/>
      <c r="B6" s="43"/>
      <c r="C6" s="43"/>
      <c r="D6" s="43"/>
      <c r="E6" s="43"/>
      <c r="F6" s="43"/>
      <c r="G6" s="43"/>
      <c r="H6" s="43"/>
      <c r="I6" s="5"/>
      <c r="J6" s="5"/>
      <c r="K6" s="2"/>
      <c r="L6" s="2"/>
      <c r="M6" s="2"/>
    </row>
    <row r="7" spans="1:14" ht="25.5" customHeight="1">
      <c r="A7" s="42" t="s">
        <v>44</v>
      </c>
      <c r="B7" s="42"/>
      <c r="C7" s="42"/>
      <c r="D7" s="42"/>
      <c r="E7" s="42"/>
      <c r="F7" s="42"/>
      <c r="G7" s="42"/>
      <c r="H7" s="42"/>
      <c r="I7" s="42"/>
      <c r="J7" s="42"/>
      <c r="K7" s="42"/>
      <c r="L7" s="42"/>
      <c r="M7" s="2"/>
      <c r="N7" s="2"/>
    </row>
    <row r="8" spans="1:14" ht="25.5" customHeight="1">
      <c r="A8" s="42" t="s">
        <v>45</v>
      </c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  <c r="M8" s="7"/>
      <c r="N8" s="2"/>
    </row>
    <row r="9" spans="1:14" ht="25.5" customHeight="1">
      <c r="A9" s="42" t="s">
        <v>67</v>
      </c>
      <c r="B9" s="42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</row>
    <row r="10" spans="1:14" ht="25.5" customHeight="1">
      <c r="A10" s="42" t="s">
        <v>64</v>
      </c>
      <c r="B10" s="42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</row>
    <row r="11" spans="1:14" ht="25.5" customHeight="1">
      <c r="A11" s="42" t="s">
        <v>66</v>
      </c>
      <c r="B11" s="42"/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</row>
    <row r="12" spans="1:14" ht="25.5" customHeight="1">
      <c r="A12" s="53"/>
      <c r="B12" s="53"/>
      <c r="C12" s="53"/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53"/>
    </row>
    <row r="13" spans="1:14" ht="25.5" customHeight="1">
      <c r="A13" s="42" t="s">
        <v>61</v>
      </c>
      <c r="B13" s="42"/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</row>
    <row r="14" spans="1:14" ht="25.5" customHeight="1">
      <c r="A14" s="42" t="s">
        <v>62</v>
      </c>
      <c r="B14" s="42"/>
      <c r="C14" s="42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2"/>
    </row>
    <row r="15" spans="1:14" ht="25.5" customHeight="1">
      <c r="A15" s="2" t="s">
        <v>65</v>
      </c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</row>
    <row r="16" spans="1:14" ht="25.5" customHeight="1">
      <c r="A16" s="42"/>
      <c r="B16" s="42"/>
      <c r="C16" s="42"/>
      <c r="D16" s="42"/>
      <c r="E16" s="42"/>
      <c r="F16" s="42"/>
      <c r="G16" s="42"/>
      <c r="H16" s="42"/>
      <c r="I16" s="42"/>
      <c r="J16" s="42"/>
      <c r="K16" s="42"/>
      <c r="L16" s="42"/>
      <c r="M16" s="23"/>
      <c r="N16" s="23"/>
    </row>
    <row r="17" spans="1:14" ht="25.5" customHeight="1">
      <c r="A17" s="42" t="s">
        <v>46</v>
      </c>
      <c r="B17" s="42"/>
      <c r="C17" s="42"/>
      <c r="D17" s="42"/>
      <c r="E17" s="42"/>
      <c r="F17" s="42"/>
      <c r="G17" s="42"/>
      <c r="H17" s="42"/>
      <c r="I17" s="42"/>
      <c r="J17" s="42"/>
      <c r="K17" s="42"/>
      <c r="L17" s="42"/>
      <c r="M17" s="2"/>
      <c r="N17" s="2"/>
    </row>
    <row r="18" spans="1:14" ht="25.5" customHeight="1">
      <c r="A18" s="100"/>
      <c r="B18" s="100"/>
      <c r="C18" s="100"/>
      <c r="D18" s="100"/>
      <c r="E18" s="100"/>
      <c r="F18" s="100"/>
      <c r="G18" s="100"/>
      <c r="H18" s="100"/>
      <c r="I18" s="100"/>
      <c r="J18" s="100"/>
      <c r="K18" s="100"/>
      <c r="L18" s="100"/>
      <c r="M18" s="22"/>
      <c r="N18" s="21"/>
    </row>
    <row r="19" spans="1:14" ht="25.5" customHeight="1">
      <c r="A19" s="103" t="s">
        <v>68</v>
      </c>
      <c r="B19" s="104"/>
      <c r="C19" s="104"/>
      <c r="D19" s="104"/>
      <c r="E19" s="104"/>
      <c r="F19" s="104"/>
      <c r="G19" s="104"/>
      <c r="H19" s="104"/>
      <c r="I19" s="104"/>
      <c r="J19" s="104"/>
      <c r="K19" s="104"/>
      <c r="L19" s="104"/>
      <c r="M19" s="104"/>
      <c r="N19" s="104"/>
    </row>
    <row r="20" spans="1:14" ht="18.75" customHeight="1">
      <c r="A20" s="74"/>
      <c r="B20" s="74"/>
      <c r="C20" s="74"/>
      <c r="D20" s="74"/>
      <c r="E20" s="74"/>
      <c r="F20" s="74"/>
      <c r="G20" s="74"/>
      <c r="H20" s="74"/>
      <c r="I20" s="74"/>
      <c r="J20" s="74"/>
      <c r="K20" s="74"/>
      <c r="L20" s="74"/>
      <c r="M20" s="74"/>
      <c r="N20" s="74"/>
    </row>
    <row r="21" spans="1:14" ht="25.5" customHeight="1">
      <c r="A21" s="35"/>
      <c r="B21" s="35"/>
      <c r="C21" s="35"/>
      <c r="D21" s="35"/>
      <c r="E21" s="35"/>
      <c r="F21" s="35"/>
      <c r="G21" s="35"/>
      <c r="H21" s="35"/>
      <c r="I21" s="36"/>
      <c r="J21" s="36"/>
      <c r="K21" s="36"/>
      <c r="L21" s="36"/>
      <c r="M21" s="101">
        <v>45657</v>
      </c>
      <c r="N21" s="102"/>
    </row>
    <row r="22" spans="1:14" ht="25.5">
      <c r="A22" s="2" t="s">
        <v>42</v>
      </c>
      <c r="D22" s="2" t="s">
        <v>43</v>
      </c>
      <c r="I22" s="2"/>
      <c r="J22" s="2"/>
      <c r="K22" s="2"/>
      <c r="L22" s="2"/>
      <c r="M22" s="2"/>
    </row>
    <row r="23" spans="1:14" ht="25.5">
      <c r="H23" s="4" t="s">
        <v>0</v>
      </c>
      <c r="I23" s="99"/>
      <c r="J23" s="99"/>
      <c r="K23" s="2"/>
      <c r="L23" s="2"/>
      <c r="M23" s="2"/>
    </row>
    <row r="24" spans="1:14" ht="25.5">
      <c r="H24" s="4" t="s">
        <v>1</v>
      </c>
      <c r="I24" s="94"/>
      <c r="J24" s="94"/>
      <c r="K24" s="94"/>
      <c r="L24" s="94"/>
      <c r="M24" s="2"/>
    </row>
    <row r="25" spans="1:14" ht="25.5">
      <c r="H25" s="4" t="s">
        <v>2</v>
      </c>
      <c r="I25" s="94"/>
      <c r="J25" s="94"/>
      <c r="K25" s="94"/>
      <c r="L25" s="94"/>
      <c r="M25" s="7" t="s">
        <v>34</v>
      </c>
    </row>
    <row r="26" spans="1:14" ht="25.5">
      <c r="H26" s="4" t="s">
        <v>3</v>
      </c>
      <c r="I26" s="94"/>
      <c r="J26" s="94"/>
      <c r="K26" s="94"/>
      <c r="L26" s="94"/>
      <c r="M26" s="2"/>
    </row>
    <row r="28" spans="1:14" ht="30" customHeight="1">
      <c r="A28" s="78" t="s">
        <v>56</v>
      </c>
      <c r="B28" s="78"/>
      <c r="C28" s="78"/>
      <c r="D28" s="78"/>
      <c r="E28" s="95"/>
      <c r="F28" s="96"/>
      <c r="G28" s="97"/>
      <c r="H28" s="26"/>
      <c r="I28" s="44"/>
      <c r="J28" s="45"/>
      <c r="K28" s="45"/>
      <c r="L28" s="45"/>
      <c r="M28" s="45"/>
      <c r="N28" s="45"/>
    </row>
    <row r="29" spans="1:14" ht="30" customHeight="1">
      <c r="A29" s="78" t="s">
        <v>57</v>
      </c>
      <c r="B29" s="78"/>
      <c r="C29" s="78"/>
      <c r="D29" s="78"/>
      <c r="E29" s="95"/>
      <c r="F29" s="96"/>
      <c r="G29" s="97"/>
      <c r="H29" s="6"/>
      <c r="I29" s="73"/>
      <c r="J29" s="74"/>
      <c r="K29" s="74"/>
      <c r="L29" s="74"/>
      <c r="M29" s="74"/>
      <c r="N29" s="74"/>
    </row>
    <row r="30" spans="1:14" ht="30" customHeight="1">
      <c r="A30" s="78" t="s">
        <v>58</v>
      </c>
      <c r="B30" s="78"/>
      <c r="C30" s="78"/>
      <c r="D30" s="78"/>
      <c r="E30" s="95"/>
      <c r="F30" s="96"/>
      <c r="G30" s="97"/>
      <c r="H30" s="27"/>
      <c r="I30" s="6"/>
      <c r="J30" s="6"/>
      <c r="K30" s="6"/>
      <c r="L30" s="6"/>
      <c r="M30" s="6"/>
    </row>
    <row r="31" spans="1:14" ht="30" customHeight="1">
      <c r="A31" s="78" t="s">
        <v>59</v>
      </c>
      <c r="B31" s="78"/>
      <c r="C31" s="78"/>
      <c r="D31" s="78"/>
      <c r="E31" s="95"/>
      <c r="F31" s="96"/>
      <c r="G31" s="96"/>
      <c r="H31" s="96"/>
      <c r="I31" s="96"/>
      <c r="J31" s="96"/>
      <c r="K31" s="96"/>
      <c r="L31" s="96"/>
      <c r="M31" s="97"/>
    </row>
    <row r="32" spans="1:14" ht="30" customHeight="1">
      <c r="A32" s="98" t="s">
        <v>60</v>
      </c>
      <c r="B32" s="98"/>
      <c r="C32" s="98"/>
      <c r="D32" s="98"/>
      <c r="E32" s="31"/>
      <c r="F32" s="6" t="s">
        <v>41</v>
      </c>
      <c r="G32" s="6"/>
      <c r="H32" s="6"/>
      <c r="I32" s="6"/>
      <c r="J32" s="6"/>
      <c r="K32" s="6"/>
      <c r="L32" s="6"/>
      <c r="M32" s="6"/>
    </row>
    <row r="34" spans="1:13" ht="25.5">
      <c r="A34" s="2" t="s">
        <v>69</v>
      </c>
    </row>
    <row r="36" spans="1:13" ht="18.75" customHeight="1">
      <c r="A36" s="79" t="s">
        <v>4</v>
      </c>
      <c r="B36" s="79"/>
      <c r="C36" s="89" t="str">
        <f>IF(COUNTA(J41:K46)=0,"",J52+L52)</f>
        <v/>
      </c>
      <c r="D36" s="89"/>
      <c r="E36" s="89"/>
      <c r="F36" s="89"/>
      <c r="G36" s="89"/>
      <c r="H36" s="89"/>
      <c r="I36" s="91" t="s">
        <v>32</v>
      </c>
      <c r="J36" s="42" t="s">
        <v>5</v>
      </c>
      <c r="K36" s="42"/>
      <c r="L36" s="93" t="str">
        <f>IF(C36="","",L52)</f>
        <v/>
      </c>
      <c r="M36" s="42" t="s">
        <v>33</v>
      </c>
    </row>
    <row r="37" spans="1:13" ht="19.5" customHeight="1" thickBot="1">
      <c r="A37" s="80"/>
      <c r="B37" s="80"/>
      <c r="C37" s="90"/>
      <c r="D37" s="90"/>
      <c r="E37" s="90"/>
      <c r="F37" s="90"/>
      <c r="G37" s="90"/>
      <c r="H37" s="90"/>
      <c r="I37" s="92"/>
      <c r="J37" s="42"/>
      <c r="K37" s="42"/>
      <c r="L37" s="79"/>
      <c r="M37" s="42"/>
    </row>
    <row r="39" spans="1:13" ht="25.5">
      <c r="A39" s="2" t="s">
        <v>6</v>
      </c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</row>
    <row r="40" spans="1:13" ht="25.5">
      <c r="A40" s="9" t="s">
        <v>7</v>
      </c>
      <c r="B40" s="10" t="s">
        <v>8</v>
      </c>
      <c r="C40" s="84" t="s">
        <v>9</v>
      </c>
      <c r="D40" s="85"/>
      <c r="E40" s="85"/>
      <c r="F40" s="85"/>
      <c r="G40" s="85"/>
      <c r="H40" s="85"/>
      <c r="I40" s="86"/>
      <c r="J40" s="87" t="s">
        <v>10</v>
      </c>
      <c r="K40" s="87"/>
      <c r="L40" s="87" t="s">
        <v>11</v>
      </c>
      <c r="M40" s="88"/>
    </row>
    <row r="41" spans="1:13" ht="25.5">
      <c r="A41" s="11">
        <v>1</v>
      </c>
      <c r="B41" s="24"/>
      <c r="C41" s="75"/>
      <c r="D41" s="76"/>
      <c r="E41" s="76"/>
      <c r="F41" s="76"/>
      <c r="G41" s="76"/>
      <c r="H41" s="76"/>
      <c r="I41" s="77"/>
      <c r="J41" s="64"/>
      <c r="K41" s="64"/>
      <c r="L41" s="39"/>
      <c r="M41" s="40"/>
    </row>
    <row r="42" spans="1:13" ht="25.5">
      <c r="A42" s="11">
        <v>2</v>
      </c>
      <c r="B42" s="24"/>
      <c r="C42" s="75"/>
      <c r="D42" s="76"/>
      <c r="E42" s="76"/>
      <c r="F42" s="76"/>
      <c r="G42" s="76"/>
      <c r="H42" s="76"/>
      <c r="I42" s="77"/>
      <c r="J42" s="64"/>
      <c r="K42" s="64"/>
      <c r="L42" s="39"/>
      <c r="M42" s="40"/>
    </row>
    <row r="43" spans="1:13" ht="25.5">
      <c r="A43" s="11">
        <v>3</v>
      </c>
      <c r="B43" s="24"/>
      <c r="C43" s="75"/>
      <c r="D43" s="76"/>
      <c r="E43" s="76"/>
      <c r="F43" s="76"/>
      <c r="G43" s="76"/>
      <c r="H43" s="76"/>
      <c r="I43" s="77"/>
      <c r="J43" s="64"/>
      <c r="K43" s="64"/>
      <c r="L43" s="39"/>
      <c r="M43" s="40"/>
    </row>
    <row r="44" spans="1:13" ht="25.5">
      <c r="A44" s="11">
        <v>4</v>
      </c>
      <c r="B44" s="24"/>
      <c r="C44" s="75"/>
      <c r="D44" s="76"/>
      <c r="E44" s="76"/>
      <c r="F44" s="76"/>
      <c r="G44" s="76"/>
      <c r="H44" s="76"/>
      <c r="I44" s="77"/>
      <c r="J44" s="64"/>
      <c r="K44" s="64"/>
      <c r="L44" s="39"/>
      <c r="M44" s="40"/>
    </row>
    <row r="45" spans="1:13" ht="25.5">
      <c r="A45" s="11">
        <v>5</v>
      </c>
      <c r="B45" s="24"/>
      <c r="C45" s="75"/>
      <c r="D45" s="76"/>
      <c r="E45" s="76"/>
      <c r="F45" s="76"/>
      <c r="G45" s="76"/>
      <c r="H45" s="76"/>
      <c r="I45" s="77"/>
      <c r="J45" s="64"/>
      <c r="K45" s="64"/>
      <c r="L45" s="39"/>
      <c r="M45" s="40"/>
    </row>
    <row r="46" spans="1:13" ht="25.5">
      <c r="A46" s="12">
        <v>6</v>
      </c>
      <c r="B46" s="25"/>
      <c r="C46" s="75"/>
      <c r="D46" s="76"/>
      <c r="E46" s="76"/>
      <c r="F46" s="76"/>
      <c r="G46" s="76"/>
      <c r="H46" s="76"/>
      <c r="I46" s="77"/>
      <c r="J46" s="64"/>
      <c r="K46" s="64"/>
      <c r="L46" s="81"/>
      <c r="M46" s="82"/>
    </row>
    <row r="47" spans="1:13" ht="25.5">
      <c r="A47" s="68"/>
      <c r="B47" s="69"/>
      <c r="C47" s="69"/>
      <c r="D47" s="69"/>
      <c r="E47" s="69"/>
      <c r="F47" s="69"/>
      <c r="G47" s="69"/>
      <c r="H47" s="69"/>
      <c r="I47" s="69"/>
      <c r="J47" s="69"/>
      <c r="K47" s="70"/>
      <c r="L47" s="60" t="s">
        <v>12</v>
      </c>
      <c r="M47" s="61"/>
    </row>
    <row r="48" spans="1:13" ht="25.5">
      <c r="A48" s="71" t="s">
        <v>13</v>
      </c>
      <c r="B48" s="72"/>
      <c r="C48" s="19" t="s">
        <v>14</v>
      </c>
      <c r="D48" s="3" t="s">
        <v>17</v>
      </c>
      <c r="E48" s="3" t="s">
        <v>21</v>
      </c>
      <c r="F48" s="8"/>
      <c r="G48" s="13"/>
      <c r="H48" s="85" t="s">
        <v>24</v>
      </c>
      <c r="I48" s="85"/>
      <c r="J48" s="49">
        <f>SUMIF($B$41:$B$46,"",$J$41:$K$46)</f>
        <v>0</v>
      </c>
      <c r="K48" s="50"/>
      <c r="L48" s="65">
        <f>IF($E$52="切り捨て",ROUNDDOWN(J48*0.1,0),IF($E$52="切り上げ",ROUNDUP(J48*0.1,0),IF($E$52="四捨五入",ROUND(J48*0.1,0))))</f>
        <v>0</v>
      </c>
      <c r="M48" s="66"/>
    </row>
    <row r="49" spans="1:13" ht="25.5">
      <c r="A49" s="18"/>
      <c r="B49" s="3"/>
      <c r="C49" s="19" t="s">
        <v>15</v>
      </c>
      <c r="D49" s="3" t="s">
        <v>17</v>
      </c>
      <c r="E49" s="3" t="s">
        <v>18</v>
      </c>
      <c r="F49" s="8"/>
      <c r="G49" s="14" t="s">
        <v>26</v>
      </c>
      <c r="H49" s="83" t="s">
        <v>25</v>
      </c>
      <c r="I49" s="83"/>
      <c r="J49" s="51">
        <f>SUMIF($B$41:$B$46,G49,$J$41:$K$46)</f>
        <v>0</v>
      </c>
      <c r="K49" s="52"/>
      <c r="L49" s="47">
        <f>IF($E$52="切り捨て",ROUNDDOWN(J49*0.08,0),IF($E$52="切り上げ",ROUNDUP(J49*0.08,0),IF($E$52="四捨五入",ROUND(J49*0.08,0))))</f>
        <v>0</v>
      </c>
      <c r="M49" s="48"/>
    </row>
    <row r="50" spans="1:13" ht="25.5">
      <c r="A50" s="18"/>
      <c r="B50" s="3"/>
      <c r="C50" s="19" t="s">
        <v>20</v>
      </c>
      <c r="D50" s="3" t="s">
        <v>17</v>
      </c>
      <c r="E50" s="3" t="s">
        <v>23</v>
      </c>
      <c r="F50" s="8"/>
      <c r="G50" s="14" t="s">
        <v>27</v>
      </c>
      <c r="H50" s="83" t="s">
        <v>30</v>
      </c>
      <c r="I50" s="83"/>
      <c r="J50" s="51">
        <f>SUMIF($B$41:$B$46,G50,$J$41:$K$46)</f>
        <v>0</v>
      </c>
      <c r="K50" s="52"/>
      <c r="L50" s="47">
        <f>IF($E$52="切り捨て",ROUNDDOWN(J50*0.08,0),IF($E$52="切り上げ",ROUNDUP(J50*0.08,0),IF($E$52="四捨五入",ROUND(J50*0.08,0))))</f>
        <v>0</v>
      </c>
      <c r="M50" s="48"/>
    </row>
    <row r="51" spans="1:13" ht="26.25" thickBot="1">
      <c r="A51" s="18"/>
      <c r="B51" s="3"/>
      <c r="C51" s="19" t="s">
        <v>16</v>
      </c>
      <c r="D51" s="3" t="s">
        <v>17</v>
      </c>
      <c r="E51" s="3" t="s">
        <v>19</v>
      </c>
      <c r="F51" s="2"/>
      <c r="G51" s="15" t="s">
        <v>28</v>
      </c>
      <c r="H51" s="67" t="s">
        <v>29</v>
      </c>
      <c r="I51" s="67"/>
      <c r="J51" s="54">
        <f>SUMIF($B$41:$B$46,G51,$J$41:$K$46)</f>
        <v>0</v>
      </c>
      <c r="K51" s="55"/>
      <c r="L51" s="58">
        <v>0</v>
      </c>
      <c r="M51" s="59"/>
    </row>
    <row r="52" spans="1:13" ht="26.25" thickTop="1">
      <c r="A52" s="37" t="s">
        <v>22</v>
      </c>
      <c r="B52" s="38"/>
      <c r="C52" s="38"/>
      <c r="D52" s="20" t="s">
        <v>17</v>
      </c>
      <c r="E52" s="29" t="s">
        <v>54</v>
      </c>
      <c r="F52" s="16"/>
      <c r="G52" s="17"/>
      <c r="H52" s="46" t="s">
        <v>31</v>
      </c>
      <c r="I52" s="46"/>
      <c r="J52" s="56">
        <f>SUM(J48:K51)</f>
        <v>0</v>
      </c>
      <c r="K52" s="57"/>
      <c r="L52" s="62">
        <f>SUM(L48:N51)</f>
        <v>0</v>
      </c>
      <c r="M52" s="63"/>
    </row>
  </sheetData>
  <sheetProtection algorithmName="SHA-512" hashValue="YenG87pv9PuXzent+IiY72zkvgtI5GzrvvSUmXwVZySpEowdD5RFyXnP+NVngTaoOuBNADiD+xxe/XGJ3+ScKw==" saltValue="k1E5AASxOwvd6G/KQ04Hqw==" spinCount="100000" sheet="1" pivotTables="0"/>
  <mergeCells count="76">
    <mergeCell ref="A10:N10"/>
    <mergeCell ref="A13:N13"/>
    <mergeCell ref="A14:N14"/>
    <mergeCell ref="I23:J23"/>
    <mergeCell ref="I24:L24"/>
    <mergeCell ref="A11:N11"/>
    <mergeCell ref="A18:L18"/>
    <mergeCell ref="A16:L16"/>
    <mergeCell ref="M21:N21"/>
    <mergeCell ref="A19:N20"/>
    <mergeCell ref="I25:L25"/>
    <mergeCell ref="I26:L26"/>
    <mergeCell ref="E31:M31"/>
    <mergeCell ref="H48:I48"/>
    <mergeCell ref="A28:D28"/>
    <mergeCell ref="A30:D30"/>
    <mergeCell ref="E28:G28"/>
    <mergeCell ref="E29:G29"/>
    <mergeCell ref="E30:G30"/>
    <mergeCell ref="A29:D29"/>
    <mergeCell ref="A32:D32"/>
    <mergeCell ref="H50:I50"/>
    <mergeCell ref="C40:I40"/>
    <mergeCell ref="C41:I41"/>
    <mergeCell ref="M36:M37"/>
    <mergeCell ref="L40:M40"/>
    <mergeCell ref="J40:K40"/>
    <mergeCell ref="C36:H37"/>
    <mergeCell ref="I36:I37"/>
    <mergeCell ref="J36:K37"/>
    <mergeCell ref="L36:L37"/>
    <mergeCell ref="J50:K50"/>
    <mergeCell ref="L49:M49"/>
    <mergeCell ref="H51:I51"/>
    <mergeCell ref="A47:K47"/>
    <mergeCell ref="A48:B48"/>
    <mergeCell ref="I29:N29"/>
    <mergeCell ref="J46:K46"/>
    <mergeCell ref="C45:I45"/>
    <mergeCell ref="C46:I46"/>
    <mergeCell ref="A31:D31"/>
    <mergeCell ref="A36:B37"/>
    <mergeCell ref="C42:I42"/>
    <mergeCell ref="C43:I43"/>
    <mergeCell ref="C44:I44"/>
    <mergeCell ref="J44:K44"/>
    <mergeCell ref="J45:K45"/>
    <mergeCell ref="L46:M46"/>
    <mergeCell ref="H49:I49"/>
    <mergeCell ref="L51:M51"/>
    <mergeCell ref="L47:M47"/>
    <mergeCell ref="L52:M52"/>
    <mergeCell ref="J41:K41"/>
    <mergeCell ref="J42:K42"/>
    <mergeCell ref="J43:K43"/>
    <mergeCell ref="L41:M41"/>
    <mergeCell ref="L42:M42"/>
    <mergeCell ref="L43:M43"/>
    <mergeCell ref="L44:M44"/>
    <mergeCell ref="L48:M48"/>
    <mergeCell ref="A52:C52"/>
    <mergeCell ref="L45:M45"/>
    <mergeCell ref="I2:J2"/>
    <mergeCell ref="A7:L7"/>
    <mergeCell ref="A8:L8"/>
    <mergeCell ref="A17:L17"/>
    <mergeCell ref="A5:H6"/>
    <mergeCell ref="A9:N9"/>
    <mergeCell ref="I28:N28"/>
    <mergeCell ref="H52:I52"/>
    <mergeCell ref="L50:M50"/>
    <mergeCell ref="J48:K48"/>
    <mergeCell ref="J49:K49"/>
    <mergeCell ref="A12:N12"/>
    <mergeCell ref="J51:K51"/>
    <mergeCell ref="J52:K52"/>
  </mergeCells>
  <phoneticPr fontId="1"/>
  <conditionalFormatting sqref="I23:J23 I24:L26 E28:G30 E31:M31 E32 B41:M46">
    <cfRule type="cellIs" dxfId="0" priority="1" operator="equal">
      <formula>""</formula>
    </cfRule>
  </conditionalFormatting>
  <dataValidations count="3">
    <dataValidation type="list" allowBlank="1" showInputMessage="1" showErrorMessage="1" sqref="B41:B46" xr:uid="{14E218D2-BD53-4AF3-A188-DDA5E9400E2C}">
      <formula1>$C$49:$C$51</formula1>
    </dataValidation>
    <dataValidation type="list" allowBlank="1" showInputMessage="1" showErrorMessage="1" sqref="E52" xr:uid="{0A2DB66B-137E-4614-B47E-3BEF92A6CF75}">
      <formula1>"切り捨て,切り上げ,四捨五入"</formula1>
    </dataValidation>
    <dataValidation imeMode="disabled" allowBlank="1" showInputMessage="1" showErrorMessage="1" sqref="I23:J23 I26:L26 E28:G30" xr:uid="{891DA54A-ACD0-4A77-9DFE-95BAC09EC7EA}"/>
  </dataValidations>
  <pageMargins left="0.70866141732283472" right="0.70866141732283472" top="0.55118110236220474" bottom="0.55118110236220474" header="0.31496062992125984" footer="0.31496062992125984"/>
  <pageSetup paperSize="9" scale="5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841D4C-AEF9-45F3-8ED3-6AA298EA00BD}">
  <sheetPr codeName="Sheet1">
    <pageSetUpPr fitToPage="1"/>
  </sheetPr>
  <dimension ref="A1:N52"/>
  <sheetViews>
    <sheetView showGridLines="0" topLeftCell="A13" zoomScale="70" zoomScaleNormal="70" zoomScaleSheetLayoutView="85" workbookViewId="0">
      <selection activeCell="A35" sqref="A35"/>
    </sheetView>
  </sheetViews>
  <sheetFormatPr defaultRowHeight="18.75"/>
  <cols>
    <col min="4" max="4" width="4.375" customWidth="1"/>
    <col min="5" max="6" width="11.875" customWidth="1"/>
    <col min="7" max="7" width="4.375" customWidth="1"/>
    <col min="10" max="10" width="9" customWidth="1"/>
    <col min="12" max="12" width="5.375" customWidth="1"/>
    <col min="13" max="13" width="12.625" customWidth="1"/>
  </cols>
  <sheetData>
    <row r="1" spans="1:14" ht="25.5">
      <c r="A1" s="1" t="s">
        <v>55</v>
      </c>
      <c r="D1" s="1"/>
      <c r="I1" s="2"/>
      <c r="J1" s="2"/>
      <c r="K1" s="2"/>
      <c r="L1" s="2"/>
      <c r="M1" s="2"/>
    </row>
    <row r="2" spans="1:14" ht="25.5">
      <c r="H2" s="4"/>
      <c r="I2" s="41"/>
      <c r="J2" s="41"/>
      <c r="K2" s="2" t="s">
        <v>47</v>
      </c>
      <c r="L2" s="2"/>
      <c r="M2" s="2"/>
    </row>
    <row r="3" spans="1:14" ht="25.5">
      <c r="H3" s="4"/>
      <c r="I3" s="5"/>
      <c r="J3" s="5"/>
      <c r="K3" s="2" t="s">
        <v>48</v>
      </c>
      <c r="L3" s="2"/>
      <c r="M3" s="2"/>
    </row>
    <row r="4" spans="1:14" ht="25.5">
      <c r="H4" s="4"/>
      <c r="I4" s="5"/>
      <c r="J4" s="5"/>
      <c r="K4" s="2" t="s">
        <v>49</v>
      </c>
      <c r="L4" s="2"/>
      <c r="M4" s="2"/>
    </row>
    <row r="5" spans="1:14" ht="25.5" customHeight="1">
      <c r="A5" s="43" t="s">
        <v>63</v>
      </c>
      <c r="B5" s="43"/>
      <c r="C5" s="43"/>
      <c r="D5" s="43"/>
      <c r="E5" s="43"/>
      <c r="F5" s="43"/>
      <c r="G5" s="43"/>
      <c r="H5" s="43"/>
      <c r="I5" s="5"/>
      <c r="J5" s="5"/>
      <c r="K5" s="2"/>
      <c r="L5" s="2"/>
      <c r="M5" s="2"/>
    </row>
    <row r="6" spans="1:14" ht="25.5" customHeight="1">
      <c r="A6" s="43"/>
      <c r="B6" s="43"/>
      <c r="C6" s="43"/>
      <c r="D6" s="43"/>
      <c r="E6" s="43"/>
      <c r="F6" s="43"/>
      <c r="G6" s="43"/>
      <c r="H6" s="43"/>
      <c r="I6" s="5"/>
      <c r="J6" s="5"/>
      <c r="K6" s="2"/>
      <c r="L6" s="2"/>
      <c r="M6" s="2"/>
    </row>
    <row r="7" spans="1:14" ht="25.5" customHeight="1">
      <c r="A7" s="42" t="s">
        <v>44</v>
      </c>
      <c r="B7" s="42"/>
      <c r="C7" s="42"/>
      <c r="D7" s="42"/>
      <c r="E7" s="42"/>
      <c r="F7" s="42"/>
      <c r="G7" s="42"/>
      <c r="H7" s="42"/>
      <c r="I7" s="42"/>
      <c r="J7" s="42"/>
      <c r="K7" s="42"/>
      <c r="L7" s="42"/>
      <c r="M7" s="2"/>
      <c r="N7" s="2"/>
    </row>
    <row r="8" spans="1:14" ht="25.5" customHeight="1">
      <c r="A8" s="42" t="s">
        <v>45</v>
      </c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  <c r="M8" s="7"/>
      <c r="N8" s="2"/>
    </row>
    <row r="9" spans="1:14" ht="25.5" customHeight="1">
      <c r="A9" s="42" t="s">
        <v>67</v>
      </c>
      <c r="B9" s="42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</row>
    <row r="10" spans="1:14" ht="25.5" customHeight="1">
      <c r="A10" s="42" t="s">
        <v>64</v>
      </c>
      <c r="B10" s="42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</row>
    <row r="11" spans="1:14" ht="25.5" customHeight="1">
      <c r="A11" s="42" t="s">
        <v>66</v>
      </c>
      <c r="B11" s="42"/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</row>
    <row r="12" spans="1:14" ht="25.5" customHeight="1">
      <c r="A12" s="53"/>
      <c r="B12" s="53"/>
      <c r="C12" s="53"/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53"/>
    </row>
    <row r="13" spans="1:14" ht="25.5" customHeight="1">
      <c r="A13" s="42" t="s">
        <v>61</v>
      </c>
      <c r="B13" s="42"/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</row>
    <row r="14" spans="1:14" ht="25.5" customHeight="1">
      <c r="A14" s="42" t="s">
        <v>62</v>
      </c>
      <c r="B14" s="42"/>
      <c r="C14" s="42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2"/>
    </row>
    <row r="15" spans="1:14" ht="25.5" customHeight="1">
      <c r="A15" s="2" t="s">
        <v>65</v>
      </c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</row>
    <row r="16" spans="1:14" ht="25.5" customHeight="1">
      <c r="A16" s="42"/>
      <c r="B16" s="42"/>
      <c r="C16" s="42"/>
      <c r="D16" s="42"/>
      <c r="E16" s="42"/>
      <c r="F16" s="42"/>
      <c r="G16" s="42"/>
      <c r="H16" s="42"/>
      <c r="I16" s="42"/>
      <c r="J16" s="42"/>
      <c r="K16" s="42"/>
      <c r="L16" s="42"/>
      <c r="M16" s="23"/>
      <c r="N16" s="23"/>
    </row>
    <row r="17" spans="1:14" ht="25.5" customHeight="1">
      <c r="A17" s="42" t="s">
        <v>46</v>
      </c>
      <c r="B17" s="42"/>
      <c r="C17" s="42"/>
      <c r="D17" s="42"/>
      <c r="E17" s="42"/>
      <c r="F17" s="42"/>
      <c r="G17" s="42"/>
      <c r="H17" s="42"/>
      <c r="I17" s="42"/>
      <c r="J17" s="42"/>
      <c r="K17" s="42"/>
      <c r="L17" s="42"/>
      <c r="M17" s="2"/>
      <c r="N17" s="2"/>
    </row>
    <row r="18" spans="1:14" ht="25.5" customHeight="1">
      <c r="A18" s="100"/>
      <c r="B18" s="100"/>
      <c r="C18" s="100"/>
      <c r="D18" s="100"/>
      <c r="E18" s="100"/>
      <c r="F18" s="100"/>
      <c r="G18" s="100"/>
      <c r="H18" s="100"/>
      <c r="I18" s="100"/>
      <c r="J18" s="100"/>
      <c r="K18" s="100"/>
      <c r="L18" s="100"/>
      <c r="M18" s="22"/>
      <c r="N18" s="21"/>
    </row>
    <row r="19" spans="1:14" ht="25.5" customHeight="1">
      <c r="A19" s="103" t="s">
        <v>68</v>
      </c>
      <c r="B19" s="104"/>
      <c r="C19" s="104"/>
      <c r="D19" s="104"/>
      <c r="E19" s="104"/>
      <c r="F19" s="104"/>
      <c r="G19" s="104"/>
      <c r="H19" s="104"/>
      <c r="I19" s="104"/>
      <c r="J19" s="104"/>
      <c r="K19" s="104"/>
      <c r="L19" s="104"/>
      <c r="M19" s="104"/>
      <c r="N19" s="104"/>
    </row>
    <row r="20" spans="1:14" ht="18.75" customHeight="1">
      <c r="A20" s="74"/>
      <c r="B20" s="74"/>
      <c r="C20" s="74"/>
      <c r="D20" s="74"/>
      <c r="E20" s="74"/>
      <c r="F20" s="74"/>
      <c r="G20" s="74"/>
      <c r="H20" s="74"/>
      <c r="I20" s="74"/>
      <c r="J20" s="74"/>
      <c r="K20" s="74"/>
      <c r="L20" s="74"/>
      <c r="M20" s="74"/>
      <c r="N20" s="74"/>
    </row>
    <row r="21" spans="1:14" ht="25.5" customHeight="1">
      <c r="A21" s="35"/>
      <c r="B21" s="35"/>
      <c r="C21" s="35"/>
      <c r="D21" s="35"/>
      <c r="E21" s="35"/>
      <c r="F21" s="35"/>
      <c r="G21" s="35"/>
      <c r="H21" s="35"/>
      <c r="I21" s="36"/>
      <c r="J21" s="36"/>
      <c r="K21" s="36"/>
      <c r="L21" s="36"/>
      <c r="M21" s="101">
        <v>45657</v>
      </c>
      <c r="N21" s="102"/>
    </row>
    <row r="22" spans="1:14" ht="25.5">
      <c r="A22" s="1" t="s">
        <v>42</v>
      </c>
      <c r="D22" s="1" t="s">
        <v>43</v>
      </c>
      <c r="I22" s="2"/>
      <c r="J22" s="2"/>
      <c r="K22" s="2"/>
      <c r="L22" s="2"/>
      <c r="M22" s="2"/>
    </row>
    <row r="23" spans="1:14" ht="25.5">
      <c r="H23" s="4" t="s">
        <v>0</v>
      </c>
      <c r="I23" s="120">
        <v>6620000</v>
      </c>
      <c r="J23" s="120"/>
      <c r="K23" s="2"/>
      <c r="L23" s="2"/>
      <c r="M23" s="2"/>
    </row>
    <row r="24" spans="1:14" ht="25.5">
      <c r="H24" s="4" t="s">
        <v>1</v>
      </c>
      <c r="I24" s="118" t="s">
        <v>37</v>
      </c>
      <c r="J24" s="118"/>
      <c r="K24" s="118"/>
      <c r="L24" s="118"/>
      <c r="M24" s="2"/>
    </row>
    <row r="25" spans="1:14" ht="25.5">
      <c r="H25" s="4" t="s">
        <v>2</v>
      </c>
      <c r="I25" s="119" t="s">
        <v>39</v>
      </c>
      <c r="J25" s="119"/>
      <c r="K25" s="119"/>
      <c r="L25" s="119"/>
      <c r="M25" s="7" t="s">
        <v>34</v>
      </c>
    </row>
    <row r="26" spans="1:14" ht="25.5">
      <c r="H26" s="4" t="s">
        <v>3</v>
      </c>
      <c r="I26" s="106" t="s">
        <v>38</v>
      </c>
      <c r="J26" s="106"/>
      <c r="K26" s="106"/>
      <c r="L26" s="106"/>
      <c r="M26" s="2"/>
    </row>
    <row r="28" spans="1:14" ht="30" customHeight="1">
      <c r="A28" s="78" t="s">
        <v>56</v>
      </c>
      <c r="B28" s="78"/>
      <c r="C28" s="78"/>
      <c r="D28" s="78"/>
      <c r="E28" s="116" t="s">
        <v>51</v>
      </c>
      <c r="F28" s="116"/>
      <c r="G28" s="116"/>
      <c r="H28" s="1"/>
      <c r="I28" s="44"/>
      <c r="J28" s="45"/>
      <c r="K28" s="45"/>
      <c r="L28" s="45"/>
      <c r="M28" s="45"/>
      <c r="N28" s="45"/>
    </row>
    <row r="29" spans="1:14" ht="30" customHeight="1">
      <c r="A29" s="78" t="s">
        <v>57</v>
      </c>
      <c r="B29" s="78"/>
      <c r="C29" s="78"/>
      <c r="D29" s="78"/>
      <c r="E29" s="117" t="s">
        <v>50</v>
      </c>
      <c r="F29" s="117"/>
      <c r="G29" s="117"/>
      <c r="H29" s="6"/>
      <c r="I29" s="73"/>
      <c r="J29" s="74"/>
      <c r="K29" s="74"/>
      <c r="L29" s="74"/>
      <c r="M29" s="74"/>
      <c r="N29" s="74"/>
    </row>
    <row r="30" spans="1:14" ht="30" customHeight="1">
      <c r="A30" s="78" t="s">
        <v>58</v>
      </c>
      <c r="B30" s="78"/>
      <c r="C30" s="78"/>
      <c r="D30" s="78"/>
      <c r="E30" s="116" t="s">
        <v>53</v>
      </c>
      <c r="F30" s="116"/>
      <c r="G30" s="116"/>
      <c r="H30" s="30"/>
      <c r="I30" s="6"/>
      <c r="J30" s="6"/>
      <c r="K30" s="6"/>
      <c r="L30" s="6"/>
      <c r="M30" s="6"/>
    </row>
    <row r="31" spans="1:14" ht="30" customHeight="1">
      <c r="A31" s="78" t="s">
        <v>59</v>
      </c>
      <c r="B31" s="78"/>
      <c r="C31" s="78"/>
      <c r="D31" s="78"/>
      <c r="E31" s="116" t="s">
        <v>52</v>
      </c>
      <c r="F31" s="116"/>
      <c r="G31" s="116"/>
      <c r="H31" s="116"/>
      <c r="I31" s="116"/>
      <c r="J31" s="116"/>
      <c r="K31" s="116"/>
      <c r="L31" s="116"/>
      <c r="M31" s="116"/>
    </row>
    <row r="32" spans="1:14" ht="30" customHeight="1">
      <c r="A32" s="98" t="s">
        <v>60</v>
      </c>
      <c r="B32" s="98"/>
      <c r="C32" s="98"/>
      <c r="D32" s="98"/>
      <c r="E32" s="34" t="s">
        <v>40</v>
      </c>
      <c r="F32" s="6" t="s">
        <v>41</v>
      </c>
      <c r="G32" s="6"/>
      <c r="H32" s="6"/>
      <c r="I32" s="6"/>
      <c r="J32" s="6"/>
      <c r="K32" s="6"/>
      <c r="L32" s="6"/>
      <c r="M32" s="6"/>
    </row>
    <row r="34" spans="1:13" ht="25.5">
      <c r="A34" s="2" t="s">
        <v>69</v>
      </c>
    </row>
    <row r="36" spans="1:13" ht="18.75" customHeight="1">
      <c r="A36" s="79" t="s">
        <v>4</v>
      </c>
      <c r="B36" s="79"/>
      <c r="C36" s="89">
        <f>IF(COUNTA(J41:K46)=0,"",J52+L52)</f>
        <v>4400000</v>
      </c>
      <c r="D36" s="89"/>
      <c r="E36" s="89"/>
      <c r="F36" s="89"/>
      <c r="G36" s="89"/>
      <c r="H36" s="89"/>
      <c r="I36" s="91" t="s">
        <v>32</v>
      </c>
      <c r="J36" s="42" t="s">
        <v>5</v>
      </c>
      <c r="K36" s="42"/>
      <c r="L36" s="114">
        <f>IF(C36="","",L52)</f>
        <v>400000</v>
      </c>
      <c r="M36" s="42" t="s">
        <v>33</v>
      </c>
    </row>
    <row r="37" spans="1:13" ht="19.5" customHeight="1" thickBot="1">
      <c r="A37" s="80"/>
      <c r="B37" s="80"/>
      <c r="C37" s="90"/>
      <c r="D37" s="90"/>
      <c r="E37" s="90"/>
      <c r="F37" s="90"/>
      <c r="G37" s="90"/>
      <c r="H37" s="90"/>
      <c r="I37" s="92"/>
      <c r="J37" s="42"/>
      <c r="K37" s="42"/>
      <c r="L37" s="115"/>
      <c r="M37" s="42"/>
    </row>
    <row r="39" spans="1:13" ht="25.5">
      <c r="A39" s="2" t="s">
        <v>6</v>
      </c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</row>
    <row r="40" spans="1:13" ht="25.5">
      <c r="A40" s="9" t="s">
        <v>7</v>
      </c>
      <c r="B40" s="10" t="s">
        <v>8</v>
      </c>
      <c r="C40" s="84" t="s">
        <v>9</v>
      </c>
      <c r="D40" s="85"/>
      <c r="E40" s="85"/>
      <c r="F40" s="85"/>
      <c r="G40" s="85"/>
      <c r="H40" s="85"/>
      <c r="I40" s="86"/>
      <c r="J40" s="87" t="s">
        <v>10</v>
      </c>
      <c r="K40" s="87"/>
      <c r="L40" s="87" t="s">
        <v>11</v>
      </c>
      <c r="M40" s="88"/>
    </row>
    <row r="41" spans="1:13" ht="25.5">
      <c r="A41" s="11">
        <v>1</v>
      </c>
      <c r="B41" s="32"/>
      <c r="C41" s="105" t="s">
        <v>35</v>
      </c>
      <c r="D41" s="106"/>
      <c r="E41" s="106"/>
      <c r="F41" s="106"/>
      <c r="G41" s="106"/>
      <c r="H41" s="106"/>
      <c r="I41" s="107"/>
      <c r="J41" s="108">
        <v>1000000</v>
      </c>
      <c r="K41" s="108"/>
      <c r="L41" s="109"/>
      <c r="M41" s="110"/>
    </row>
    <row r="42" spans="1:13" ht="25.5">
      <c r="A42" s="11">
        <v>2</v>
      </c>
      <c r="B42" s="32"/>
      <c r="C42" s="105" t="s">
        <v>36</v>
      </c>
      <c r="D42" s="106"/>
      <c r="E42" s="106"/>
      <c r="F42" s="106"/>
      <c r="G42" s="106"/>
      <c r="H42" s="106"/>
      <c r="I42" s="107"/>
      <c r="J42" s="108">
        <v>3000000</v>
      </c>
      <c r="K42" s="108"/>
      <c r="L42" s="109"/>
      <c r="M42" s="110"/>
    </row>
    <row r="43" spans="1:13" ht="25.5">
      <c r="A43" s="11">
        <v>3</v>
      </c>
      <c r="B43" s="32"/>
      <c r="C43" s="105"/>
      <c r="D43" s="106"/>
      <c r="E43" s="106"/>
      <c r="F43" s="106"/>
      <c r="G43" s="106"/>
      <c r="H43" s="106"/>
      <c r="I43" s="107"/>
      <c r="J43" s="108"/>
      <c r="K43" s="108"/>
      <c r="L43" s="109"/>
      <c r="M43" s="110"/>
    </row>
    <row r="44" spans="1:13" ht="25.5">
      <c r="A44" s="11">
        <v>4</v>
      </c>
      <c r="B44" s="32"/>
      <c r="C44" s="105"/>
      <c r="D44" s="106"/>
      <c r="E44" s="106"/>
      <c r="F44" s="106"/>
      <c r="G44" s="106"/>
      <c r="H44" s="106"/>
      <c r="I44" s="107"/>
      <c r="J44" s="108"/>
      <c r="K44" s="108"/>
      <c r="L44" s="109"/>
      <c r="M44" s="110"/>
    </row>
    <row r="45" spans="1:13" ht="25.5">
      <c r="A45" s="11">
        <v>5</v>
      </c>
      <c r="B45" s="32"/>
      <c r="C45" s="105"/>
      <c r="D45" s="106"/>
      <c r="E45" s="106"/>
      <c r="F45" s="106"/>
      <c r="G45" s="106"/>
      <c r="H45" s="106"/>
      <c r="I45" s="107"/>
      <c r="J45" s="108"/>
      <c r="K45" s="108"/>
      <c r="L45" s="109"/>
      <c r="M45" s="110"/>
    </row>
    <row r="46" spans="1:13" ht="25.5">
      <c r="A46" s="12">
        <v>6</v>
      </c>
      <c r="B46" s="33"/>
      <c r="C46" s="105"/>
      <c r="D46" s="106"/>
      <c r="E46" s="106"/>
      <c r="F46" s="106"/>
      <c r="G46" s="106"/>
      <c r="H46" s="106"/>
      <c r="I46" s="107"/>
      <c r="J46" s="111"/>
      <c r="K46" s="111"/>
      <c r="L46" s="112"/>
      <c r="M46" s="113"/>
    </row>
    <row r="47" spans="1:13" ht="25.5">
      <c r="A47" s="68"/>
      <c r="B47" s="69"/>
      <c r="C47" s="69"/>
      <c r="D47" s="69"/>
      <c r="E47" s="69"/>
      <c r="F47" s="69"/>
      <c r="G47" s="69"/>
      <c r="H47" s="69"/>
      <c r="I47" s="69"/>
      <c r="J47" s="69"/>
      <c r="K47" s="70"/>
      <c r="L47" s="60" t="s">
        <v>12</v>
      </c>
      <c r="M47" s="61"/>
    </row>
    <row r="48" spans="1:13" ht="25.5">
      <c r="A48" s="71" t="s">
        <v>13</v>
      </c>
      <c r="B48" s="72"/>
      <c r="C48" s="19" t="s">
        <v>14</v>
      </c>
      <c r="D48" s="3" t="s">
        <v>17</v>
      </c>
      <c r="E48" s="3" t="s">
        <v>21</v>
      </c>
      <c r="F48" s="8"/>
      <c r="G48" s="13"/>
      <c r="H48" s="85" t="s">
        <v>24</v>
      </c>
      <c r="I48" s="85"/>
      <c r="J48" s="49">
        <f>SUMIF($B$41:$B$46,"",$J$41:$K$46)</f>
        <v>4000000</v>
      </c>
      <c r="K48" s="50"/>
      <c r="L48" s="65">
        <f>IF($E$52="切り捨て",ROUNDDOWN(J48*0.1,0),IF($E$52="切り上げ",ROUNDUP(J48*0.1,0),IF($E$52="四捨五入",ROUND(J48*0.1,0))))</f>
        <v>400000</v>
      </c>
      <c r="M48" s="66"/>
    </row>
    <row r="49" spans="1:13" ht="25.5">
      <c r="A49" s="18"/>
      <c r="B49" s="3"/>
      <c r="C49" s="19" t="s">
        <v>15</v>
      </c>
      <c r="D49" s="3" t="s">
        <v>17</v>
      </c>
      <c r="E49" s="3" t="s">
        <v>18</v>
      </c>
      <c r="F49" s="8"/>
      <c r="G49" s="14" t="s">
        <v>26</v>
      </c>
      <c r="H49" s="83" t="s">
        <v>25</v>
      </c>
      <c r="I49" s="83"/>
      <c r="J49" s="51">
        <f>SUMIF($B$41:$B$46,G49,$J$41:$K$46)</f>
        <v>0</v>
      </c>
      <c r="K49" s="52"/>
      <c r="L49" s="47">
        <f>IF($E$52="切り捨て",ROUNDDOWN(J49*0.08,0),IF($E$52="切り上げ",ROUNDUP(J49*0.08,0),IF($E$52="四捨五入",ROUND(J49*0.08,0))))</f>
        <v>0</v>
      </c>
      <c r="M49" s="48"/>
    </row>
    <row r="50" spans="1:13" ht="25.5">
      <c r="A50" s="18"/>
      <c r="B50" s="3"/>
      <c r="C50" s="19" t="s">
        <v>20</v>
      </c>
      <c r="D50" s="3" t="s">
        <v>17</v>
      </c>
      <c r="E50" s="3" t="s">
        <v>23</v>
      </c>
      <c r="F50" s="8"/>
      <c r="G50" s="14" t="s">
        <v>27</v>
      </c>
      <c r="H50" s="83" t="s">
        <v>30</v>
      </c>
      <c r="I50" s="83"/>
      <c r="J50" s="51">
        <f>SUMIF($B$41:$B$46,G50,$J$41:$K$46)</f>
        <v>0</v>
      </c>
      <c r="K50" s="52"/>
      <c r="L50" s="47">
        <f>IF($E$52="切り捨て",ROUNDDOWN(J50*0.08,0),IF($E$52="切り上げ",ROUNDUP(J50*0.08,0),IF($E$52="四捨五入",ROUND(J50*0.08,0))))</f>
        <v>0</v>
      </c>
      <c r="M50" s="48"/>
    </row>
    <row r="51" spans="1:13" ht="26.25" thickBot="1">
      <c r="A51" s="18"/>
      <c r="B51" s="3"/>
      <c r="C51" s="19" t="s">
        <v>16</v>
      </c>
      <c r="D51" s="3" t="s">
        <v>17</v>
      </c>
      <c r="E51" s="3" t="s">
        <v>19</v>
      </c>
      <c r="F51" s="2"/>
      <c r="G51" s="15" t="s">
        <v>28</v>
      </c>
      <c r="H51" s="67" t="s">
        <v>29</v>
      </c>
      <c r="I51" s="67"/>
      <c r="J51" s="54">
        <f>SUMIF($B$41:$B$46,G51,$J$41:$K$46)</f>
        <v>0</v>
      </c>
      <c r="K51" s="55"/>
      <c r="L51" s="58">
        <v>0</v>
      </c>
      <c r="M51" s="59"/>
    </row>
    <row r="52" spans="1:13" ht="26.25" thickTop="1">
      <c r="A52" s="37" t="s">
        <v>22</v>
      </c>
      <c r="B52" s="38"/>
      <c r="C52" s="38"/>
      <c r="D52" s="20" t="s">
        <v>17</v>
      </c>
      <c r="E52" s="28" t="s">
        <v>54</v>
      </c>
      <c r="F52" s="16"/>
      <c r="G52" s="17"/>
      <c r="H52" s="46" t="s">
        <v>31</v>
      </c>
      <c r="I52" s="46"/>
      <c r="J52" s="56">
        <f>SUM(J48:K51)</f>
        <v>4000000</v>
      </c>
      <c r="K52" s="57"/>
      <c r="L52" s="62">
        <f>SUM(L48:N51)</f>
        <v>400000</v>
      </c>
      <c r="M52" s="63"/>
    </row>
  </sheetData>
  <sheetProtection algorithmName="SHA-512" hashValue="hlqMgw9HzB9KakH8cOsnKZor3dfaRiQuftlfoYv5oBDvFo7b1nEgsAZFcdZ0usc9WchU0AQPs2OirTgbaDk7DA==" saltValue="S9R7txcyOSbVLx8mETP9qg==" spinCount="100000" sheet="1" pivotTables="0"/>
  <mergeCells count="76">
    <mergeCell ref="A28:D28"/>
    <mergeCell ref="I26:L26"/>
    <mergeCell ref="I24:L24"/>
    <mergeCell ref="I25:L25"/>
    <mergeCell ref="I23:J23"/>
    <mergeCell ref="M21:N21"/>
    <mergeCell ref="I28:N28"/>
    <mergeCell ref="E30:G30"/>
    <mergeCell ref="E29:G29"/>
    <mergeCell ref="E28:G28"/>
    <mergeCell ref="A29:D29"/>
    <mergeCell ref="I29:N29"/>
    <mergeCell ref="C40:I40"/>
    <mergeCell ref="J40:K40"/>
    <mergeCell ref="L40:M40"/>
    <mergeCell ref="I36:I37"/>
    <mergeCell ref="L36:L37"/>
    <mergeCell ref="J36:K37"/>
    <mergeCell ref="A36:B37"/>
    <mergeCell ref="C36:H37"/>
    <mergeCell ref="M36:M37"/>
    <mergeCell ref="A32:D32"/>
    <mergeCell ref="A30:D30"/>
    <mergeCell ref="A31:D31"/>
    <mergeCell ref="E31:M31"/>
    <mergeCell ref="C41:I41"/>
    <mergeCell ref="J41:K41"/>
    <mergeCell ref="L41:M41"/>
    <mergeCell ref="C42:I42"/>
    <mergeCell ref="J42:K42"/>
    <mergeCell ref="L42:M42"/>
    <mergeCell ref="C43:I43"/>
    <mergeCell ref="J43:K43"/>
    <mergeCell ref="L43:M43"/>
    <mergeCell ref="C44:I44"/>
    <mergeCell ref="J44:K44"/>
    <mergeCell ref="L44:M44"/>
    <mergeCell ref="A48:B48"/>
    <mergeCell ref="H48:I48"/>
    <mergeCell ref="J48:K48"/>
    <mergeCell ref="L48:M48"/>
    <mergeCell ref="C45:I45"/>
    <mergeCell ref="J45:K45"/>
    <mergeCell ref="L45:M45"/>
    <mergeCell ref="C46:I46"/>
    <mergeCell ref="J46:K46"/>
    <mergeCell ref="L46:M46"/>
    <mergeCell ref="A47:K47"/>
    <mergeCell ref="L47:M47"/>
    <mergeCell ref="H51:I51"/>
    <mergeCell ref="J51:K51"/>
    <mergeCell ref="L51:M51"/>
    <mergeCell ref="A52:C52"/>
    <mergeCell ref="H52:I52"/>
    <mergeCell ref="J52:K52"/>
    <mergeCell ref="L52:M52"/>
    <mergeCell ref="H49:I49"/>
    <mergeCell ref="J49:K49"/>
    <mergeCell ref="L49:M49"/>
    <mergeCell ref="H50:I50"/>
    <mergeCell ref="J50:K50"/>
    <mergeCell ref="L50:M50"/>
    <mergeCell ref="A18:L18"/>
    <mergeCell ref="A16:L16"/>
    <mergeCell ref="A19:N20"/>
    <mergeCell ref="I2:J2"/>
    <mergeCell ref="A7:L7"/>
    <mergeCell ref="A8:L8"/>
    <mergeCell ref="A17:L17"/>
    <mergeCell ref="A5:H6"/>
    <mergeCell ref="A9:N9"/>
    <mergeCell ref="A11:N11"/>
    <mergeCell ref="A12:N12"/>
    <mergeCell ref="A10:N10"/>
    <mergeCell ref="A13:N13"/>
    <mergeCell ref="A14:N14"/>
  </mergeCells>
  <phoneticPr fontId="1"/>
  <dataValidations count="3">
    <dataValidation type="list" allowBlank="1" showInputMessage="1" showErrorMessage="1" sqref="B41:B46" xr:uid="{14779C33-DE6C-4A86-9E95-7FB857AC6211}">
      <formula1>$C$49:$C$51</formula1>
    </dataValidation>
    <dataValidation type="list" allowBlank="1" showInputMessage="1" showErrorMessage="1" sqref="E52" xr:uid="{79073C98-11AD-4553-A58A-C78E1BE06F98}">
      <formula1>"切り捨て,切り上げ,四捨五入"</formula1>
    </dataValidation>
    <dataValidation imeMode="disabled" allowBlank="1" showInputMessage="1" showErrorMessage="1" sqref="I23:J23 I26:L26 E28:G30" xr:uid="{AECA3317-DF76-4BA6-A822-E16063BF38B9}"/>
  </dataValidations>
  <pageMargins left="0.70866141732283472" right="0.70866141732283472" top="0.55118110236220474" bottom="0.55118110236220474" header="0.31496062992125984" footer="0.31496062992125984"/>
  <pageSetup paperSize="9" scale="5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請求出来高確認書</vt:lpstr>
      <vt:lpstr>記載例（契約）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kishiue_tetsuya</dc:creator>
  <cp:lastModifiedBy>岸上　哲也</cp:lastModifiedBy>
  <cp:lastPrinted>2024-11-05T08:57:21Z</cp:lastPrinted>
  <dcterms:created xsi:type="dcterms:W3CDTF">2022-04-04T03:02:00Z</dcterms:created>
  <dcterms:modified xsi:type="dcterms:W3CDTF">2024-11-05T10:13:32Z</dcterms:modified>
</cp:coreProperties>
</file>